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DIO'!$A$2:$H$26</definedName>
    <definedName name="_xlnm.Print_Area" localSheetId="1">'PLAN PRIHODA'!$A$1:$H$40</definedName>
  </definedNames>
  <calcPr fullCalcOnLoad="1"/>
</workbook>
</file>

<file path=xl/sharedStrings.xml><?xml version="1.0" encoding="utf-8"?>
<sst xmlns="http://schemas.openxmlformats.org/spreadsheetml/2006/main" count="63" uniqueCount="36">
  <si>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</si>
  <si>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</si>
  <si>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</si>
  <si>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</si>
  <si>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</si>
  <si>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</si>
  <si>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</si>
  <si>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</si>
  <si>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</si>
  <si>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</si>
  <si>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</si>
  <si>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</si>
  <si>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</si>
  <si>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</si>
  <si>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</si>
  <si>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</si>
  <si>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</si>
  <si>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</si>
  <si>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</si>
  <si>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</si>
  <si>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</si>
  <si>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</si>
  <si>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</si>
  <si>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</si>
  <si>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</si>
  <si>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</si>
  <si>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</si>
  <si>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</si>
  <si>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</si>
  <si>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</si>
  <si>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</si>
  <si>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</si>
  <si>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</si>
  <si>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</si>
  <si>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Oznaka                           rač. iz                                      računskog                                         plana</t>
  </si>
  <si>
    <t>FINANCIJSKI PLAN SREDNJE ŠKOLE KOPRIVNICA  ZA 2020. I                                                                                                                                                PROJEKCIJE PLANA ZA  2021. I 2022.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</si>
</sst>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47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20" xfId="0" applyFont="1" applyBorder="1" applyAlignment="1" quotePrefix="1">
      <alignment horizontal="left" vertical="center" wrapText="1"/>
    </xf>
    <xf numFmtId="0" fontId="27" fillId="0" borderId="20" xfId="0" applyFont="1" applyBorder="1" applyAlignment="1" quotePrefix="1">
      <alignment horizontal="center" vertical="center" wrapText="1"/>
    </xf>
    <xf numFmtId="0" fontId="24" fillId="0" borderId="20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21" xfId="0" applyFont="1" applyBorder="1" applyAlignment="1" quotePrefix="1">
      <alignment horizontal="left" wrapText="1"/>
    </xf>
    <xf numFmtId="0" fontId="31" fillId="0" borderId="20" xfId="0" applyFont="1" applyBorder="1" applyAlignment="1" quotePrefix="1">
      <alignment horizontal="left" wrapText="1"/>
    </xf>
    <xf numFmtId="0" fontId="31" fillId="0" borderId="20" xfId="0" applyFont="1" applyBorder="1" applyAlignment="1" quotePrefix="1">
      <alignment horizontal="center" wrapText="1"/>
    </xf>
    <xf numFmtId="0" fontId="31" fillId="0" borderId="20" xfId="0" applyNumberFormat="1" applyFont="1" applyFill="1" applyBorder="1" applyAlignment="1" applyProtection="1" quotePrefix="1">
      <alignment horizontal="left"/>
      <protection/>
    </xf>
    <xf numFmtId="0" fontId="24" fillId="0" borderId="22" xfId="0" applyNumberFormat="1" applyFont="1" applyFill="1" applyBorder="1" applyAlignment="1" applyProtection="1">
      <alignment horizontal="center" wrapText="1"/>
      <protection/>
    </xf>
    <xf numFmtId="0" fontId="24" fillId="0" borderId="22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7" borderId="21" xfId="0" applyFont="1" applyFill="1" applyBorder="1" applyAlignment="1">
      <alignment horizontal="left"/>
    </xf>
    <xf numFmtId="3" fontId="31" fillId="7" borderId="22" xfId="0" applyNumberFormat="1" applyFont="1" applyFill="1" applyBorder="1" applyAlignment="1" applyProtection="1">
      <alignment horizontal="righ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left" wrapText="1"/>
    </xf>
    <xf numFmtId="1" fontId="21" fillId="0" borderId="31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horizontal="left" wrapText="1"/>
    </xf>
    <xf numFmtId="3" fontId="31" fillId="7" borderId="22" xfId="0" applyNumberFormat="1" applyFont="1" applyFill="1" applyBorder="1" applyAlignment="1" applyProtection="1">
      <alignment horizontal="right"/>
      <protection/>
    </xf>
    <xf numFmtId="3" fontId="31" fillId="0" borderId="22" xfId="0" applyNumberFormat="1" applyFont="1" applyBorder="1" applyAlignment="1" applyProtection="1">
      <alignment horizontal="right"/>
      <protection/>
    </xf>
    <xf numFmtId="3" fontId="31" fillId="0" borderId="22" xfId="0" applyNumberFormat="1" applyFont="1" applyFill="1" applyBorder="1" applyAlignment="1" applyProtection="1">
      <alignment horizontal="right"/>
      <protection locked="0"/>
    </xf>
    <xf numFmtId="3" fontId="31" fillId="0" borderId="22" xfId="0" applyNumberFormat="1" applyFont="1" applyFill="1" applyBorder="1" applyAlignment="1" applyProtection="1">
      <alignment horizontal="right" wrapText="1"/>
      <protection locked="0"/>
    </xf>
    <xf numFmtId="3" fontId="31" fillId="0" borderId="22" xfId="0" applyNumberFormat="1" applyFont="1" applyBorder="1" applyAlignment="1" applyProtection="1">
      <alignment horizontal="right"/>
      <protection locked="0"/>
    </xf>
    <xf numFmtId="3" fontId="31" fillId="50" borderId="21" xfId="0" applyNumberFormat="1" applyFont="1" applyFill="1" applyBorder="1" applyAlignment="1" applyProtection="1" quotePrefix="1">
      <alignment horizontal="right"/>
      <protection locked="0"/>
    </xf>
    <xf numFmtId="3" fontId="31" fillId="50" borderId="22" xfId="0" applyNumberFormat="1" applyFont="1" applyFill="1" applyBorder="1" applyAlignment="1" applyProtection="1">
      <alignment horizontal="right" wrapText="1"/>
      <protection locked="0"/>
    </xf>
    <xf numFmtId="3" fontId="31" fillId="7" borderId="21" xfId="0" applyNumberFormat="1" applyFont="1" applyFill="1" applyBorder="1" applyAlignment="1" applyProtection="1" quotePrefix="1">
      <alignment horizontal="right"/>
      <protection locked="0"/>
    </xf>
    <xf numFmtId="3" fontId="31" fillId="7" borderId="22" xfId="0" applyNumberFormat="1" applyFont="1" applyFill="1" applyBorder="1" applyAlignment="1" applyProtection="1">
      <alignment horizontal="right" wrapText="1"/>
      <protection locked="0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/>
    </xf>
    <xf numFmtId="4" fontId="21" fillId="0" borderId="34" xfId="0" applyNumberFormat="1" applyFont="1" applyBorder="1" applyAlignment="1">
      <alignment horizont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vertical="center" wrapText="1"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1" fillId="0" borderId="46" xfId="0" applyNumberFormat="1" applyFont="1" applyBorder="1" applyAlignment="1">
      <alignment/>
    </xf>
    <xf numFmtId="4" fontId="21" fillId="0" borderId="47" xfId="0" applyNumberFormat="1" applyFont="1" applyBorder="1" applyAlignment="1">
      <alignment/>
    </xf>
    <xf numFmtId="4" fontId="21" fillId="0" borderId="48" xfId="0" applyNumberFormat="1" applyFont="1" applyBorder="1" applyAlignment="1">
      <alignment/>
    </xf>
    <xf numFmtId="4" fontId="22" fillId="0" borderId="26" xfId="0" applyNumberFormat="1" applyFont="1" applyBorder="1" applyAlignment="1">
      <alignment/>
    </xf>
    <xf numFmtId="4" fontId="21" fillId="50" borderId="37" xfId="0" applyNumberFormat="1" applyFont="1" applyFill="1" applyBorder="1" applyAlignment="1">
      <alignment/>
    </xf>
    <xf numFmtId="4" fontId="21" fillId="51" borderId="37" xfId="0" applyNumberFormat="1" applyFont="1" applyFill="1" applyBorder="1" applyAlignment="1">
      <alignment/>
    </xf>
    <xf numFmtId="4" fontId="22" fillId="0" borderId="27" xfId="0" applyNumberFormat="1" applyFont="1" applyBorder="1" applyAlignment="1">
      <alignment/>
    </xf>
    <xf numFmtId="4" fontId="21" fillId="50" borderId="38" xfId="0" applyNumberFormat="1" applyFont="1" applyFill="1" applyBorder="1" applyAlignment="1">
      <alignment/>
    </xf>
    <xf numFmtId="1" fontId="21" fillId="0" borderId="49" xfId="0" applyNumberFormat="1" applyFont="1" applyBorder="1" applyAlignment="1">
      <alignment horizontal="left" wrapText="1"/>
    </xf>
    <xf numFmtId="4" fontId="21" fillId="0" borderId="50" xfId="0" applyNumberFormat="1" applyFont="1" applyBorder="1" applyAlignment="1">
      <alignment horizontal="center" vertical="center" wrapText="1"/>
    </xf>
    <xf numFmtId="4" fontId="21" fillId="0" borderId="51" xfId="0" applyNumberFormat="1" applyFont="1" applyBorder="1" applyAlignment="1">
      <alignment horizontal="center" wrapText="1"/>
    </xf>
    <xf numFmtId="4" fontId="21" fillId="0" borderId="51" xfId="0" applyNumberFormat="1" applyFont="1" applyBorder="1" applyAlignment="1">
      <alignment horizontal="center" vertical="center" wrapText="1"/>
    </xf>
    <xf numFmtId="4" fontId="21" fillId="0" borderId="52" xfId="0" applyNumberFormat="1" applyFont="1" applyBorder="1" applyAlignment="1">
      <alignment horizontal="center" vertical="center" wrapText="1"/>
    </xf>
    <xf numFmtId="4" fontId="21" fillId="0" borderId="53" xfId="0" applyNumberFormat="1" applyFont="1" applyBorder="1" applyAlignment="1">
      <alignment horizontal="center" vertical="center" wrapText="1"/>
    </xf>
    <xf numFmtId="4" fontId="21" fillId="50" borderId="51" xfId="0" applyNumberFormat="1" applyFont="1" applyFill="1" applyBorder="1" applyAlignment="1">
      <alignment/>
    </xf>
    <xf numFmtId="4" fontId="21" fillId="51" borderId="38" xfId="0" applyNumberFormat="1" applyFont="1" applyFill="1" applyBorder="1" applyAlignment="1">
      <alignment/>
    </xf>
    <xf numFmtId="4" fontId="21" fillId="50" borderId="39" xfId="0" applyNumberFormat="1" applyFont="1" applyFill="1" applyBorder="1" applyAlignment="1">
      <alignment/>
    </xf>
    <xf numFmtId="4" fontId="21" fillId="51" borderId="34" xfId="0" applyNumberFormat="1" applyFont="1" applyFill="1" applyBorder="1" applyAlignment="1">
      <alignment/>
    </xf>
    <xf numFmtId="4" fontId="21" fillId="50" borderId="34" xfId="0" applyNumberFormat="1" applyFont="1" applyFill="1" applyBorder="1" applyAlignment="1">
      <alignment horizontal="center" wrapText="1"/>
    </xf>
    <xf numFmtId="4" fontId="21" fillId="51" borderId="51" xfId="0" applyNumberFormat="1" applyFont="1" applyFill="1" applyBorder="1" applyAlignment="1">
      <alignment/>
    </xf>
    <xf numFmtId="4" fontId="21" fillId="51" borderId="51" xfId="0" applyNumberFormat="1" applyFont="1" applyFill="1" applyBorder="1" applyAlignment="1">
      <alignment horizontal="center" wrapText="1"/>
    </xf>
    <xf numFmtId="4" fontId="21" fillId="50" borderId="5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wrapText="1"/>
      <protection locked="0"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21" xfId="0" applyNumberFormat="1" applyFont="1" applyFill="1" applyBorder="1" applyAlignment="1" applyProtection="1">
      <alignment horizontal="left" wrapText="1"/>
      <protection/>
    </xf>
    <xf numFmtId="0" fontId="35" fillId="0" borderId="20" xfId="0" applyNumberFormat="1" applyFont="1" applyFill="1" applyBorder="1" applyAlignment="1" applyProtection="1">
      <alignment wrapText="1"/>
      <protection/>
    </xf>
    <xf numFmtId="0" fontId="34" fillId="7" borderId="21" xfId="0" applyNumberFormat="1" applyFont="1" applyFill="1" applyBorder="1" applyAlignment="1" applyProtection="1" quotePrefix="1">
      <alignment horizontal="left" wrapText="1"/>
      <protection/>
    </xf>
    <xf numFmtId="0" fontId="35" fillId="7" borderId="20" xfId="0" applyNumberFormat="1" applyFont="1" applyFill="1" applyBorder="1" applyAlignment="1" applyProtection="1">
      <alignment wrapText="1"/>
      <protection/>
    </xf>
    <xf numFmtId="0" fontId="34" fillId="0" borderId="21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34" fillId="0" borderId="21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50" borderId="21" xfId="0" applyNumberFormat="1" applyFont="1" applyFill="1" applyBorder="1" applyAlignment="1" applyProtection="1">
      <alignment horizontal="left" wrapText="1"/>
      <protection/>
    </xf>
    <xf numFmtId="0" fontId="31" fillId="50" borderId="20" xfId="0" applyNumberFormat="1" applyFont="1" applyFill="1" applyBorder="1" applyAlignment="1" applyProtection="1">
      <alignment horizontal="left" wrapText="1"/>
      <protection/>
    </xf>
    <xf numFmtId="0" fontId="31" fillId="50" borderId="54" xfId="0" applyNumberFormat="1" applyFont="1" applyFill="1" applyBorder="1" applyAlignment="1" applyProtection="1">
      <alignment horizontal="left" wrapText="1"/>
      <protection/>
    </xf>
    <xf numFmtId="0" fontId="31" fillId="7" borderId="21" xfId="0" applyNumberFormat="1" applyFont="1" applyFill="1" applyBorder="1" applyAlignment="1" applyProtection="1">
      <alignment horizontal="left" wrapText="1"/>
      <protection/>
    </xf>
    <xf numFmtId="0" fontId="31" fillId="7" borderId="20" xfId="0" applyNumberFormat="1" applyFont="1" applyFill="1" applyBorder="1" applyAlignment="1" applyProtection="1">
      <alignment horizontal="left" wrapText="1"/>
      <protection/>
    </xf>
    <xf numFmtId="0" fontId="31" fillId="7" borderId="54" xfId="0" applyNumberFormat="1" applyFont="1" applyFill="1" applyBorder="1" applyAlignment="1" applyProtection="1">
      <alignment horizontal="left" wrapText="1"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34" fillId="0" borderId="21" xfId="0" applyFont="1" applyFill="1" applyBorder="1" applyAlignment="1" quotePrefix="1">
      <alignment horizontal="left"/>
    </xf>
    <xf numFmtId="4" fontId="22" fillId="0" borderId="55" xfId="0" applyNumberFormat="1" applyFont="1" applyBorder="1" applyAlignment="1">
      <alignment horizontal="center"/>
    </xf>
    <xf numFmtId="4" fontId="22" fillId="0" borderId="56" xfId="0" applyNumberFormat="1" applyFont="1" applyBorder="1" applyAlignment="1">
      <alignment horizontal="center"/>
    </xf>
    <xf numFmtId="4" fontId="22" fillId="0" borderId="57" xfId="0" applyNumberFormat="1" applyFont="1" applyBorder="1" applyAlignment="1">
      <alignment horizontal="center"/>
    </xf>
    <xf numFmtId="0" fontId="34" fillId="0" borderId="55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25" fillId="0" borderId="58" xfId="0" applyNumberFormat="1" applyFont="1" applyFill="1" applyBorder="1" applyAlignment="1" applyProtection="1" quotePrefix="1">
      <alignment horizontal="left" wrapText="1"/>
      <protection/>
    </xf>
    <xf numFmtId="0" fontId="32" fillId="0" borderId="58" xfId="0" applyNumberFormat="1" applyFont="1" applyFill="1" applyBorder="1" applyAlignment="1" applyProtection="1">
      <alignment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648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648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8298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1057275</xdr:colOff>
      <xdr:row>42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8298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5" customWidth="1"/>
    <col min="5" max="5" width="44.7109375" style="2" customWidth="1"/>
    <col min="6" max="6" width="15.8515625" style="2" bestFit="1" customWidth="1"/>
    <col min="7" max="7" width="17.28125" style="2" customWidth="1"/>
    <col min="8" max="8" width="16.7109375" style="2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2" spans="1:8" ht="15">
      <c r="A2" s="141"/>
      <c r="B2" s="141"/>
      <c r="C2" s="141"/>
      <c r="D2" s="141"/>
      <c r="E2" s="141"/>
      <c r="F2" s="141"/>
      <c r="G2" s="141"/>
      <c r="H2" s="141"/>
    </row>
    <row r="3" spans="1:8" ht="48" customHeight="1">
      <c r="A3" s="142" t="s">
        <v>35</v>
      </c>
      <c r="B3" s="142"/>
      <c r="C3" s="142"/>
      <c r="D3" s="142"/>
      <c r="E3" s="142"/>
      <c r="F3" s="142"/>
      <c r="G3" s="142"/>
      <c r="H3" s="142"/>
    </row>
    <row r="4" spans="1:8" s="44" customFormat="1" ht="26.25" customHeight="1">
      <c r="A4" s="134" t="s">
        <v>17</v>
      </c>
      <c r="B4" s="134"/>
      <c r="C4" s="134"/>
      <c r="D4" s="134"/>
      <c r="E4" s="134"/>
      <c r="F4" s="134"/>
      <c r="G4" s="143"/>
      <c r="H4" s="143"/>
    </row>
    <row r="5" spans="1:5" ht="15.75" customHeight="1">
      <c r="A5" s="45"/>
      <c r="B5" s="46"/>
      <c r="C5" s="46"/>
      <c r="D5" s="46"/>
      <c r="E5" s="46"/>
    </row>
    <row r="6" spans="1:9" ht="27.75" customHeight="1">
      <c r="A6" s="47"/>
      <c r="B6" s="48"/>
      <c r="C6" s="48"/>
      <c r="D6" s="49"/>
      <c r="E6" s="50"/>
      <c r="F6" s="51" t="s">
        <v>30</v>
      </c>
      <c r="G6" s="51" t="s">
        <v>31</v>
      </c>
      <c r="H6" s="52" t="s">
        <v>32</v>
      </c>
      <c r="I6" s="53"/>
    </row>
    <row r="7" spans="1:9" ht="27.75" customHeight="1">
      <c r="A7" s="144" t="s">
        <v>18</v>
      </c>
      <c r="B7" s="129"/>
      <c r="C7" s="129"/>
      <c r="D7" s="129"/>
      <c r="E7" s="145"/>
      <c r="F7" s="75">
        <f>+F8+F9</f>
        <v>16725040</v>
      </c>
      <c r="G7" s="75">
        <f>G8+G9</f>
        <v>16781073</v>
      </c>
      <c r="H7" s="75">
        <f>+H8+H9</f>
        <v>16668710</v>
      </c>
      <c r="I7" s="60"/>
    </row>
    <row r="8" spans="1:8" ht="22.5" customHeight="1">
      <c r="A8" s="126" t="s">
        <v>0</v>
      </c>
      <c r="B8" s="127"/>
      <c r="C8" s="127"/>
      <c r="D8" s="127"/>
      <c r="E8" s="133"/>
      <c r="F8" s="77">
        <v>16725040</v>
      </c>
      <c r="G8" s="77">
        <v>16781073</v>
      </c>
      <c r="H8" s="77">
        <v>16668710</v>
      </c>
    </row>
    <row r="9" spans="1:8" ht="22.5" customHeight="1">
      <c r="A9" s="146" t="s">
        <v>20</v>
      </c>
      <c r="B9" s="133"/>
      <c r="C9" s="133"/>
      <c r="D9" s="133"/>
      <c r="E9" s="133"/>
      <c r="F9" s="77">
        <v>0</v>
      </c>
      <c r="G9" s="77">
        <v>0</v>
      </c>
      <c r="H9" s="77">
        <v>0</v>
      </c>
    </row>
    <row r="10" spans="1:8" ht="22.5" customHeight="1">
      <c r="A10" s="61" t="s">
        <v>19</v>
      </c>
      <c r="B10" s="63"/>
      <c r="C10" s="63"/>
      <c r="D10" s="63"/>
      <c r="E10" s="63"/>
      <c r="F10" s="75">
        <f>+F11+F12</f>
        <v>16725040</v>
      </c>
      <c r="G10" s="75">
        <f>+G11+G12</f>
        <v>16781073</v>
      </c>
      <c r="H10" s="75">
        <f>+H11+H12</f>
        <v>16668710</v>
      </c>
    </row>
    <row r="11" spans="1:10" ht="22.5" customHeight="1">
      <c r="A11" s="130" t="s">
        <v>1</v>
      </c>
      <c r="B11" s="127"/>
      <c r="C11" s="127"/>
      <c r="D11" s="127"/>
      <c r="E11" s="131"/>
      <c r="F11" s="77">
        <v>16646040</v>
      </c>
      <c r="G11" s="77">
        <v>16701573</v>
      </c>
      <c r="H11" s="78">
        <v>16588710</v>
      </c>
      <c r="I11" s="34"/>
      <c r="J11" s="34"/>
    </row>
    <row r="12" spans="1:10" ht="22.5" customHeight="1">
      <c r="A12" s="132" t="s">
        <v>24</v>
      </c>
      <c r="B12" s="133"/>
      <c r="C12" s="133"/>
      <c r="D12" s="133"/>
      <c r="E12" s="133"/>
      <c r="F12" s="79">
        <v>79000</v>
      </c>
      <c r="G12" s="79">
        <v>79500</v>
      </c>
      <c r="H12" s="78">
        <v>80000</v>
      </c>
      <c r="I12" s="34"/>
      <c r="J12" s="34"/>
    </row>
    <row r="13" spans="1:10" ht="22.5" customHeight="1">
      <c r="A13" s="128" t="s">
        <v>2</v>
      </c>
      <c r="B13" s="129"/>
      <c r="C13" s="129"/>
      <c r="D13" s="129"/>
      <c r="E13" s="129"/>
      <c r="F13" s="62">
        <f>+F7-F10</f>
        <v>0</v>
      </c>
      <c r="G13" s="62">
        <f>+G7-G10</f>
        <v>0</v>
      </c>
      <c r="H13" s="62">
        <f>+H7-H10</f>
        <v>0</v>
      </c>
      <c r="J13" s="34"/>
    </row>
    <row r="14" spans="1:8" ht="25.5" customHeight="1">
      <c r="A14" s="134"/>
      <c r="B14" s="124"/>
      <c r="C14" s="124"/>
      <c r="D14" s="124"/>
      <c r="E14" s="124"/>
      <c r="F14" s="125"/>
      <c r="G14" s="125"/>
      <c r="H14" s="125"/>
    </row>
    <row r="15" spans="1:10" ht="27.75" customHeight="1">
      <c r="A15" s="47"/>
      <c r="B15" s="48"/>
      <c r="C15" s="48"/>
      <c r="D15" s="49"/>
      <c r="E15" s="50"/>
      <c r="F15" s="51" t="s">
        <v>30</v>
      </c>
      <c r="G15" s="51" t="s">
        <v>31</v>
      </c>
      <c r="H15" s="52" t="s">
        <v>32</v>
      </c>
      <c r="J15" s="34"/>
    </row>
    <row r="16" spans="1:10" ht="30.75" customHeight="1">
      <c r="A16" s="135" t="s">
        <v>25</v>
      </c>
      <c r="B16" s="136"/>
      <c r="C16" s="136"/>
      <c r="D16" s="136"/>
      <c r="E16" s="137"/>
      <c r="F16" s="80"/>
      <c r="G16" s="80"/>
      <c r="H16" s="81"/>
      <c r="J16" s="34"/>
    </row>
    <row r="17" spans="1:10" ht="34.5" customHeight="1">
      <c r="A17" s="138" t="s">
        <v>26</v>
      </c>
      <c r="B17" s="139"/>
      <c r="C17" s="139"/>
      <c r="D17" s="139"/>
      <c r="E17" s="140"/>
      <c r="F17" s="82"/>
      <c r="G17" s="82"/>
      <c r="H17" s="83"/>
      <c r="J17" s="34"/>
    </row>
    <row r="18" spans="1:10" s="39" customFormat="1" ht="25.5" customHeight="1">
      <c r="A18" s="123"/>
      <c r="B18" s="124"/>
      <c r="C18" s="124"/>
      <c r="D18" s="124"/>
      <c r="E18" s="124"/>
      <c r="F18" s="125"/>
      <c r="G18" s="125"/>
      <c r="H18" s="125"/>
      <c r="J18" s="64"/>
    </row>
    <row r="19" spans="1:11" s="39" customFormat="1" ht="27.75" customHeight="1">
      <c r="A19" s="47"/>
      <c r="B19" s="48"/>
      <c r="C19" s="48"/>
      <c r="D19" s="49"/>
      <c r="E19" s="50"/>
      <c r="F19" s="51" t="s">
        <v>30</v>
      </c>
      <c r="G19" s="51" t="s">
        <v>31</v>
      </c>
      <c r="H19" s="52" t="s">
        <v>32</v>
      </c>
      <c r="J19" s="64"/>
      <c r="K19" s="64"/>
    </row>
    <row r="20" spans="1:10" s="39" customFormat="1" ht="22.5" customHeight="1">
      <c r="A20" s="126" t="s">
        <v>3</v>
      </c>
      <c r="B20" s="127"/>
      <c r="C20" s="127"/>
      <c r="D20" s="127"/>
      <c r="E20" s="127"/>
      <c r="F20" s="79"/>
      <c r="G20" s="79"/>
      <c r="H20" s="79"/>
      <c r="J20" s="64"/>
    </row>
    <row r="21" spans="1:8" s="39" customFormat="1" ht="33.75" customHeight="1">
      <c r="A21" s="126" t="s">
        <v>4</v>
      </c>
      <c r="B21" s="127"/>
      <c r="C21" s="127"/>
      <c r="D21" s="127"/>
      <c r="E21" s="127"/>
      <c r="F21" s="79"/>
      <c r="G21" s="79"/>
      <c r="H21" s="79"/>
    </row>
    <row r="22" spans="1:11" s="39" customFormat="1" ht="22.5" customHeight="1">
      <c r="A22" s="128" t="s">
        <v>5</v>
      </c>
      <c r="B22" s="129"/>
      <c r="C22" s="129"/>
      <c r="D22" s="129"/>
      <c r="E22" s="129"/>
      <c r="F22" s="75">
        <f>F20-F21</f>
        <v>0</v>
      </c>
      <c r="G22" s="75">
        <f>G20-G21</f>
        <v>0</v>
      </c>
      <c r="H22" s="75">
        <f>H20-H21</f>
        <v>0</v>
      </c>
      <c r="J22" s="65"/>
      <c r="K22" s="64"/>
    </row>
    <row r="23" spans="1:8" s="39" customFormat="1" ht="25.5" customHeight="1">
      <c r="A23" s="123"/>
      <c r="B23" s="124"/>
      <c r="C23" s="124"/>
      <c r="D23" s="124"/>
      <c r="E23" s="124"/>
      <c r="F23" s="125"/>
      <c r="G23" s="125"/>
      <c r="H23" s="125"/>
    </row>
    <row r="24" spans="1:8" s="39" customFormat="1" ht="22.5" customHeight="1">
      <c r="A24" s="130" t="s">
        <v>6</v>
      </c>
      <c r="B24" s="127"/>
      <c r="C24" s="127"/>
      <c r="D24" s="127"/>
      <c r="E24" s="127"/>
      <c r="F24" s="76">
        <f>IF((F13+F17+F22)&lt;&gt;0,"NESLAGANJE ZBROJA",(F13+F17+F22))</f>
        <v>0</v>
      </c>
      <c r="G24" s="76">
        <f>IF((G13+G17+G22)&lt;&gt;0,"NESLAGANJE ZBROJA",(G13+G17+G22))</f>
        <v>0</v>
      </c>
      <c r="H24" s="76">
        <f>IF((H13+H17+H22)&lt;&gt;0,"NESLAGANJE ZBROJA",(H13+H17+H22))</f>
        <v>0</v>
      </c>
    </row>
    <row r="25" spans="1:5" s="39" customFormat="1" ht="18" customHeight="1">
      <c r="A25" s="54"/>
      <c r="B25" s="46"/>
      <c r="C25" s="46"/>
      <c r="D25" s="46"/>
      <c r="E25" s="46"/>
    </row>
    <row r="26" spans="1:8" ht="42" customHeight="1">
      <c r="A26" s="121" t="s">
        <v>27</v>
      </c>
      <c r="B26" s="122"/>
      <c r="C26" s="122"/>
      <c r="D26" s="122"/>
      <c r="E26" s="122"/>
      <c r="F26" s="122"/>
      <c r="G26" s="122"/>
      <c r="H26" s="122"/>
    </row>
    <row r="27" ht="12.75">
      <c r="E27" s="66"/>
    </row>
    <row r="31" spans="6:8" ht="12.75">
      <c r="F31" s="34"/>
      <c r="G31" s="34"/>
      <c r="H31" s="34"/>
    </row>
    <row r="32" spans="6:8" ht="12.75">
      <c r="F32" s="34"/>
      <c r="G32" s="34"/>
      <c r="H32" s="34"/>
    </row>
    <row r="33" spans="5:8" ht="12.75">
      <c r="E33" s="67"/>
      <c r="F33" s="36"/>
      <c r="G33" s="36"/>
      <c r="H33" s="36"/>
    </row>
    <row r="34" spans="5:8" ht="12.75">
      <c r="E34" s="67"/>
      <c r="F34" s="34"/>
      <c r="G34" s="34"/>
      <c r="H34" s="34"/>
    </row>
    <row r="35" spans="5:8" ht="12.75">
      <c r="E35" s="67"/>
      <c r="F35" s="34"/>
      <c r="G35" s="34"/>
      <c r="H35" s="34"/>
    </row>
    <row r="36" spans="5:8" ht="12.75">
      <c r="E36" s="67"/>
      <c r="F36" s="34"/>
      <c r="G36" s="34"/>
      <c r="H36" s="34"/>
    </row>
    <row r="37" spans="5:8" ht="12.75">
      <c r="E37" s="67"/>
      <c r="F37" s="34"/>
      <c r="G37" s="34"/>
      <c r="H37" s="34"/>
    </row>
    <row r="38" ht="12.75">
      <c r="E38" s="67"/>
    </row>
    <row r="43" ht="12.75">
      <c r="F43" s="34"/>
    </row>
    <row r="44" ht="12.75">
      <c r="F44" s="34"/>
    </row>
    <row r="45" ht="12.75">
      <c r="F45" s="34"/>
    </row>
  </sheetData>
  <sheetProtection password="BF53" sheet="1" objects="1" scenarios="1" selectLockedCells="1"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zoomScaleSheetLayoutView="120" zoomScalePageLayoutView="0" workbookViewId="0" topLeftCell="A1">
      <selection activeCell="K25" sqref="K25"/>
    </sheetView>
  </sheetViews>
  <sheetFormatPr defaultColWidth="11.421875" defaultRowHeight="12.75"/>
  <cols>
    <col min="1" max="1" width="16.00390625" style="10" customWidth="1"/>
    <col min="2" max="3" width="17.57421875" style="10" customWidth="1"/>
    <col min="4" max="4" width="17.57421875" style="40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34" t="s">
        <v>7</v>
      </c>
      <c r="B1" s="134"/>
      <c r="C1" s="134"/>
      <c r="D1" s="134"/>
      <c r="E1" s="134"/>
      <c r="F1" s="134"/>
      <c r="G1" s="134"/>
      <c r="H1" s="134"/>
    </row>
    <row r="2" spans="1:8" s="1" customFormat="1" ht="13.5" thickBot="1">
      <c r="A2" s="6"/>
      <c r="H2" s="7" t="s">
        <v>8</v>
      </c>
    </row>
    <row r="3" spans="1:8" s="1" customFormat="1" ht="26.25" customHeight="1" thickBot="1">
      <c r="A3" s="56" t="s">
        <v>9</v>
      </c>
      <c r="B3" s="150" t="s">
        <v>22</v>
      </c>
      <c r="C3" s="151"/>
      <c r="D3" s="151"/>
      <c r="E3" s="151"/>
      <c r="F3" s="151"/>
      <c r="G3" s="151"/>
      <c r="H3" s="152"/>
    </row>
    <row r="4" spans="1:8" s="1" customFormat="1" ht="90" thickBot="1">
      <c r="A4" s="57" t="s">
        <v>34</v>
      </c>
      <c r="B4" s="68" t="s">
        <v>10</v>
      </c>
      <c r="C4" s="69" t="s">
        <v>11</v>
      </c>
      <c r="D4" s="69" t="s">
        <v>12</v>
      </c>
      <c r="E4" s="69" t="s">
        <v>13</v>
      </c>
      <c r="F4" s="69" t="s">
        <v>14</v>
      </c>
      <c r="G4" s="69" t="s">
        <v>21</v>
      </c>
      <c r="H4" s="70" t="s">
        <v>15</v>
      </c>
    </row>
    <row r="5" spans="1:8" s="1" customFormat="1" ht="12.75" customHeight="1">
      <c r="A5" s="71">
        <v>651</v>
      </c>
      <c r="B5" s="84"/>
      <c r="C5" s="85"/>
      <c r="D5" s="86"/>
      <c r="E5" s="87"/>
      <c r="F5" s="87"/>
      <c r="G5" s="88"/>
      <c r="H5" s="89"/>
    </row>
    <row r="6" spans="1:8" s="1" customFormat="1" ht="12.75" customHeight="1">
      <c r="A6" s="107">
        <v>641</v>
      </c>
      <c r="B6" s="108"/>
      <c r="C6" s="113">
        <v>10</v>
      </c>
      <c r="D6" s="109"/>
      <c r="E6" s="110"/>
      <c r="F6" s="110"/>
      <c r="G6" s="111"/>
      <c r="H6" s="112"/>
    </row>
    <row r="7" spans="1:8" s="1" customFormat="1" ht="12.75">
      <c r="A7" s="72">
        <v>652</v>
      </c>
      <c r="B7" s="90"/>
      <c r="C7" s="91"/>
      <c r="D7" s="106">
        <v>1700</v>
      </c>
      <c r="E7" s="91"/>
      <c r="F7" s="91"/>
      <c r="G7" s="92"/>
      <c r="H7" s="93"/>
    </row>
    <row r="8" spans="1:8" s="1" customFormat="1" ht="12.75">
      <c r="A8" s="72">
        <v>639</v>
      </c>
      <c r="B8" s="90"/>
      <c r="C8" s="91"/>
      <c r="D8" s="114"/>
      <c r="E8" s="106">
        <v>195963</v>
      </c>
      <c r="F8" s="91"/>
      <c r="G8" s="92"/>
      <c r="H8" s="93"/>
    </row>
    <row r="9" spans="1:8" s="1" customFormat="1" ht="12.75">
      <c r="A9" s="72">
        <v>634</v>
      </c>
      <c r="B9" s="90"/>
      <c r="C9" s="91"/>
      <c r="D9" s="114"/>
      <c r="E9" s="106"/>
      <c r="F9" s="91"/>
      <c r="G9" s="92"/>
      <c r="H9" s="93"/>
    </row>
    <row r="10" spans="1:8" s="1" customFormat="1" ht="12.75">
      <c r="A10" s="72">
        <v>636</v>
      </c>
      <c r="B10" s="90"/>
      <c r="C10" s="91"/>
      <c r="D10" s="114"/>
      <c r="E10" s="106">
        <v>13796800</v>
      </c>
      <c r="F10" s="91"/>
      <c r="G10" s="92"/>
      <c r="H10" s="93"/>
    </row>
    <row r="11" spans="1:8" s="1" customFormat="1" ht="12.75">
      <c r="A11" s="72">
        <v>638</v>
      </c>
      <c r="B11" s="90"/>
      <c r="C11" s="91"/>
      <c r="D11" s="114"/>
      <c r="E11" s="106">
        <v>143000</v>
      </c>
      <c r="F11" s="91"/>
      <c r="G11" s="92"/>
      <c r="H11" s="93"/>
    </row>
    <row r="12" spans="1:8" s="1" customFormat="1" ht="12.75">
      <c r="A12" s="72">
        <v>653</v>
      </c>
      <c r="B12" s="90"/>
      <c r="C12" s="91"/>
      <c r="D12" s="91"/>
      <c r="E12" s="91"/>
      <c r="F12" s="91"/>
      <c r="G12" s="92"/>
      <c r="H12" s="93"/>
    </row>
    <row r="13" spans="1:8" s="1" customFormat="1" ht="12.75">
      <c r="A13" s="72">
        <v>661</v>
      </c>
      <c r="B13" s="90"/>
      <c r="C13" s="106">
        <v>202500</v>
      </c>
      <c r="D13" s="91"/>
      <c r="E13" s="91"/>
      <c r="F13" s="91"/>
      <c r="G13" s="92"/>
      <c r="H13" s="93"/>
    </row>
    <row r="14" spans="1:8" s="1" customFormat="1" ht="12.75">
      <c r="A14" s="72">
        <v>663</v>
      </c>
      <c r="B14" s="90"/>
      <c r="C14" s="91"/>
      <c r="D14" s="91"/>
      <c r="E14" s="91"/>
      <c r="F14" s="106">
        <v>37000</v>
      </c>
      <c r="G14" s="92"/>
      <c r="H14" s="93"/>
    </row>
    <row r="15" spans="1:8" s="1" customFormat="1" ht="12.75">
      <c r="A15" s="72">
        <v>671</v>
      </c>
      <c r="B15" s="103">
        <v>2344067</v>
      </c>
      <c r="C15" s="91"/>
      <c r="D15" s="91"/>
      <c r="E15" s="91"/>
      <c r="F15" s="91"/>
      <c r="G15" s="92"/>
      <c r="H15" s="93"/>
    </row>
    <row r="16" spans="1:8" s="1" customFormat="1" ht="12.75">
      <c r="A16" s="72">
        <v>673</v>
      </c>
      <c r="B16" s="90"/>
      <c r="C16" s="91"/>
      <c r="D16" s="91"/>
      <c r="E16" s="91"/>
      <c r="F16" s="91"/>
      <c r="G16" s="92"/>
      <c r="H16" s="93"/>
    </row>
    <row r="17" spans="1:8" s="1" customFormat="1" ht="12.75">
      <c r="A17" s="72">
        <v>721</v>
      </c>
      <c r="B17" s="90"/>
      <c r="C17" s="91"/>
      <c r="D17" s="91"/>
      <c r="E17" s="91"/>
      <c r="F17" s="91"/>
      <c r="G17" s="115">
        <v>4000</v>
      </c>
      <c r="H17" s="93"/>
    </row>
    <row r="18" spans="1:8" s="1" customFormat="1" ht="12.75">
      <c r="A18" s="72">
        <v>922</v>
      </c>
      <c r="B18" s="90"/>
      <c r="C18" s="91"/>
      <c r="D18" s="91"/>
      <c r="E18" s="91"/>
      <c r="F18" s="91"/>
      <c r="G18" s="92"/>
      <c r="H18" s="93"/>
    </row>
    <row r="19" spans="1:8" s="1" customFormat="1" ht="12.75">
      <c r="A19" s="74"/>
      <c r="B19" s="94"/>
      <c r="C19" s="95"/>
      <c r="D19" s="95"/>
      <c r="E19" s="95"/>
      <c r="F19" s="95"/>
      <c r="G19" s="96"/>
      <c r="H19" s="97"/>
    </row>
    <row r="20" spans="1:8" s="1" customFormat="1" ht="12.75">
      <c r="A20" s="74"/>
      <c r="B20" s="94"/>
      <c r="C20" s="95"/>
      <c r="D20" s="95"/>
      <c r="E20" s="95"/>
      <c r="F20" s="95"/>
      <c r="G20" s="96"/>
      <c r="H20" s="97"/>
    </row>
    <row r="21" spans="1:8" s="1" customFormat="1" ht="13.5" thickBot="1">
      <c r="A21" s="73"/>
      <c r="B21" s="98"/>
      <c r="C21" s="99"/>
      <c r="D21" s="99"/>
      <c r="E21" s="99"/>
      <c r="F21" s="99"/>
      <c r="G21" s="100"/>
      <c r="H21" s="101"/>
    </row>
    <row r="22" spans="1:8" s="1" customFormat="1" ht="30" customHeight="1" thickBot="1">
      <c r="A22" s="8" t="s">
        <v>16</v>
      </c>
      <c r="B22" s="102">
        <f>B15</f>
        <v>2344067</v>
      </c>
      <c r="C22" s="105">
        <f aca="true" t="shared" si="0" ref="C22:H22">SUM(C5:C21)</f>
        <v>202510</v>
      </c>
      <c r="D22" s="105">
        <f t="shared" si="0"/>
        <v>1700</v>
      </c>
      <c r="E22" s="105">
        <f t="shared" si="0"/>
        <v>14135763</v>
      </c>
      <c r="F22" s="105">
        <f t="shared" si="0"/>
        <v>37000</v>
      </c>
      <c r="G22" s="105">
        <f t="shared" si="0"/>
        <v>4000</v>
      </c>
      <c r="H22" s="105">
        <f t="shared" si="0"/>
        <v>0</v>
      </c>
    </row>
    <row r="23" spans="1:8" s="1" customFormat="1" ht="28.5" customHeight="1" thickBot="1">
      <c r="A23" s="8" t="s">
        <v>23</v>
      </c>
      <c r="B23" s="147">
        <f>B22+C22+D22+E22+F22+G22+H22</f>
        <v>16725040</v>
      </c>
      <c r="C23" s="148"/>
      <c r="D23" s="148"/>
      <c r="E23" s="148"/>
      <c r="F23" s="148"/>
      <c r="G23" s="148"/>
      <c r="H23" s="149"/>
    </row>
    <row r="24" spans="1:8" ht="13.5" thickBot="1">
      <c r="A24" s="4"/>
      <c r="B24" s="4"/>
      <c r="C24" s="4"/>
      <c r="D24" s="5"/>
      <c r="E24" s="9"/>
      <c r="H24" s="7"/>
    </row>
    <row r="25" spans="1:8" ht="26.25" customHeight="1" thickBot="1">
      <c r="A25" s="58" t="s">
        <v>9</v>
      </c>
      <c r="B25" s="150" t="s">
        <v>28</v>
      </c>
      <c r="C25" s="151"/>
      <c r="D25" s="151"/>
      <c r="E25" s="151"/>
      <c r="F25" s="151"/>
      <c r="G25" s="151"/>
      <c r="H25" s="152"/>
    </row>
    <row r="26" spans="1:8" ht="90" thickBot="1">
      <c r="A26" s="59" t="s">
        <v>34</v>
      </c>
      <c r="B26" s="68" t="s">
        <v>10</v>
      </c>
      <c r="C26" s="69" t="s">
        <v>11</v>
      </c>
      <c r="D26" s="69" t="s">
        <v>12</v>
      </c>
      <c r="E26" s="69" t="s">
        <v>13</v>
      </c>
      <c r="F26" s="69" t="s">
        <v>14</v>
      </c>
      <c r="G26" s="69" t="s">
        <v>21</v>
      </c>
      <c r="H26" s="70" t="s">
        <v>15</v>
      </c>
    </row>
    <row r="27" spans="1:8" ht="12.75">
      <c r="A27" s="71">
        <v>65</v>
      </c>
      <c r="B27" s="84"/>
      <c r="C27" s="116"/>
      <c r="D27" s="117">
        <v>1700</v>
      </c>
      <c r="E27" s="87"/>
      <c r="F27" s="87"/>
      <c r="G27" s="88"/>
      <c r="H27" s="89"/>
    </row>
    <row r="28" spans="1:8" ht="12.75">
      <c r="A28" s="107">
        <v>63</v>
      </c>
      <c r="B28" s="108"/>
      <c r="C28" s="118"/>
      <c r="D28" s="119"/>
      <c r="E28" s="120">
        <v>14135763</v>
      </c>
      <c r="F28" s="110"/>
      <c r="G28" s="111"/>
      <c r="H28" s="112"/>
    </row>
    <row r="29" spans="1:8" ht="12.75">
      <c r="A29" s="107">
        <v>64</v>
      </c>
      <c r="B29" s="108"/>
      <c r="C29" s="113">
        <v>10</v>
      </c>
      <c r="D29" s="109"/>
      <c r="E29" s="110"/>
      <c r="F29" s="110"/>
      <c r="G29" s="111"/>
      <c r="H29" s="112"/>
    </row>
    <row r="30" spans="1:8" ht="12.75">
      <c r="A30" s="72">
        <v>66</v>
      </c>
      <c r="B30" s="90"/>
      <c r="C30" s="106">
        <v>202500</v>
      </c>
      <c r="D30" s="91"/>
      <c r="E30" s="91"/>
      <c r="F30" s="106">
        <v>37000</v>
      </c>
      <c r="G30" s="92"/>
      <c r="H30" s="93"/>
    </row>
    <row r="31" spans="1:8" ht="12.75">
      <c r="A31" s="72">
        <v>67</v>
      </c>
      <c r="B31" s="103">
        <v>2400100</v>
      </c>
      <c r="C31" s="91"/>
      <c r="D31" s="91"/>
      <c r="E31" s="91"/>
      <c r="F31" s="91"/>
      <c r="G31" s="92"/>
      <c r="H31" s="93"/>
    </row>
    <row r="32" spans="1:8" ht="12.75">
      <c r="A32" s="72">
        <v>72</v>
      </c>
      <c r="B32" s="104"/>
      <c r="C32" s="91"/>
      <c r="D32" s="91"/>
      <c r="E32" s="91"/>
      <c r="F32" s="91"/>
      <c r="G32" s="115">
        <v>4000</v>
      </c>
      <c r="H32" s="93"/>
    </row>
    <row r="33" spans="1:8" ht="12.75">
      <c r="A33" s="72">
        <v>92</v>
      </c>
      <c r="B33" s="90"/>
      <c r="C33" s="91"/>
      <c r="D33" s="91"/>
      <c r="E33" s="91"/>
      <c r="F33" s="91"/>
      <c r="G33" s="92"/>
      <c r="H33" s="93"/>
    </row>
    <row r="34" spans="1:8" ht="12.75">
      <c r="A34" s="72"/>
      <c r="B34" s="90"/>
      <c r="C34" s="91"/>
      <c r="D34" s="91"/>
      <c r="E34" s="91"/>
      <c r="F34" s="91"/>
      <c r="G34" s="92"/>
      <c r="H34" s="93"/>
    </row>
    <row r="35" spans="1:8" ht="12.75">
      <c r="A35" s="72"/>
      <c r="B35" s="90"/>
      <c r="C35" s="91"/>
      <c r="D35" s="91"/>
      <c r="E35" s="91"/>
      <c r="F35" s="91"/>
      <c r="G35" s="92"/>
      <c r="H35" s="93"/>
    </row>
    <row r="36" spans="1:8" ht="12.75">
      <c r="A36" s="72"/>
      <c r="B36" s="90"/>
      <c r="C36" s="91"/>
      <c r="D36" s="91"/>
      <c r="E36" s="91"/>
      <c r="F36" s="91"/>
      <c r="G36" s="92"/>
      <c r="H36" s="93"/>
    </row>
    <row r="37" spans="1:8" ht="13.5" thickBot="1">
      <c r="A37" s="73"/>
      <c r="B37" s="98"/>
      <c r="C37" s="99"/>
      <c r="D37" s="99"/>
      <c r="E37" s="99"/>
      <c r="F37" s="99"/>
      <c r="G37" s="100"/>
      <c r="H37" s="101"/>
    </row>
    <row r="38" spans="1:8" s="1" customFormat="1" ht="30" customHeight="1" thickBot="1">
      <c r="A38" s="8" t="s">
        <v>16</v>
      </c>
      <c r="B38" s="102">
        <f>B31</f>
        <v>2400100</v>
      </c>
      <c r="C38" s="105">
        <f aca="true" t="shared" si="1" ref="C38:H38">SUM(C27:C37)</f>
        <v>202510</v>
      </c>
      <c r="D38" s="105">
        <f t="shared" si="1"/>
        <v>1700</v>
      </c>
      <c r="E38" s="105">
        <f t="shared" si="1"/>
        <v>14135763</v>
      </c>
      <c r="F38" s="105">
        <f t="shared" si="1"/>
        <v>37000</v>
      </c>
      <c r="G38" s="105">
        <f t="shared" si="1"/>
        <v>4000</v>
      </c>
      <c r="H38" s="105">
        <f t="shared" si="1"/>
        <v>0</v>
      </c>
    </row>
    <row r="39" spans="1:8" s="1" customFormat="1" ht="28.5" customHeight="1" thickBot="1">
      <c r="A39" s="8" t="s">
        <v>29</v>
      </c>
      <c r="B39" s="147">
        <f>B38+C38+D38+E38+F38+G38+H38</f>
        <v>16781073</v>
      </c>
      <c r="C39" s="148"/>
      <c r="D39" s="148"/>
      <c r="E39" s="148"/>
      <c r="F39" s="148"/>
      <c r="G39" s="148"/>
      <c r="H39" s="149"/>
    </row>
    <row r="40" spans="4:5" ht="13.5" thickBot="1">
      <c r="D40" s="11"/>
      <c r="E40" s="12"/>
    </row>
    <row r="41" spans="1:8" ht="26.25" customHeight="1" thickBot="1">
      <c r="A41" s="58" t="s">
        <v>9</v>
      </c>
      <c r="B41" s="150" t="s">
        <v>33</v>
      </c>
      <c r="C41" s="151"/>
      <c r="D41" s="151"/>
      <c r="E41" s="151"/>
      <c r="F41" s="151"/>
      <c r="G41" s="151"/>
      <c r="H41" s="152"/>
    </row>
    <row r="42" spans="1:8" ht="90" thickBot="1">
      <c r="A42" s="59" t="s">
        <v>34</v>
      </c>
      <c r="B42" s="68" t="s">
        <v>10</v>
      </c>
      <c r="C42" s="69" t="s">
        <v>11</v>
      </c>
      <c r="D42" s="69" t="s">
        <v>12</v>
      </c>
      <c r="E42" s="69" t="s">
        <v>13</v>
      </c>
      <c r="F42" s="69" t="s">
        <v>14</v>
      </c>
      <c r="G42" s="69" t="s">
        <v>21</v>
      </c>
      <c r="H42" s="70" t="s">
        <v>15</v>
      </c>
    </row>
    <row r="43" spans="1:8" ht="12.75">
      <c r="A43" s="71">
        <v>65</v>
      </c>
      <c r="B43" s="84"/>
      <c r="C43" s="116"/>
      <c r="D43" s="117">
        <v>1700</v>
      </c>
      <c r="E43" s="87"/>
      <c r="F43" s="87"/>
      <c r="G43" s="88"/>
      <c r="H43" s="89"/>
    </row>
    <row r="44" spans="1:8" ht="12.75">
      <c r="A44" s="107">
        <v>63</v>
      </c>
      <c r="B44" s="108"/>
      <c r="C44" s="118"/>
      <c r="D44" s="119"/>
      <c r="E44" s="120">
        <v>13967800</v>
      </c>
      <c r="F44" s="110"/>
      <c r="G44" s="111"/>
      <c r="H44" s="112"/>
    </row>
    <row r="45" spans="1:8" ht="12.75">
      <c r="A45" s="107">
        <v>64</v>
      </c>
      <c r="B45" s="108"/>
      <c r="C45" s="113">
        <v>10</v>
      </c>
      <c r="D45" s="109"/>
      <c r="E45" s="110"/>
      <c r="F45" s="110"/>
      <c r="G45" s="111"/>
      <c r="H45" s="112"/>
    </row>
    <row r="46" spans="1:8" ht="12.75">
      <c r="A46" s="72">
        <v>66</v>
      </c>
      <c r="B46" s="90"/>
      <c r="C46" s="106">
        <v>202500</v>
      </c>
      <c r="D46" s="91"/>
      <c r="E46" s="91"/>
      <c r="F46" s="106">
        <v>37000</v>
      </c>
      <c r="G46" s="92"/>
      <c r="H46" s="93"/>
    </row>
    <row r="47" spans="1:8" ht="12.75">
      <c r="A47" s="72">
        <v>67</v>
      </c>
      <c r="B47" s="103">
        <v>2455700</v>
      </c>
      <c r="C47" s="91"/>
      <c r="D47" s="91"/>
      <c r="E47" s="91"/>
      <c r="F47" s="91"/>
      <c r="G47" s="92"/>
      <c r="H47" s="93"/>
    </row>
    <row r="48" spans="1:8" ht="12.75">
      <c r="A48" s="72">
        <v>72</v>
      </c>
      <c r="B48" s="104"/>
      <c r="C48" s="91"/>
      <c r="D48" s="91"/>
      <c r="E48" s="91"/>
      <c r="F48" s="91"/>
      <c r="G48" s="115">
        <v>4000</v>
      </c>
      <c r="H48" s="93"/>
    </row>
    <row r="49" spans="1:8" ht="12.75">
      <c r="A49" s="72">
        <v>92</v>
      </c>
      <c r="B49" s="90"/>
      <c r="C49" s="91"/>
      <c r="D49" s="91"/>
      <c r="E49" s="91"/>
      <c r="F49" s="91"/>
      <c r="G49" s="92"/>
      <c r="H49" s="93"/>
    </row>
    <row r="50" spans="1:8" ht="12.75">
      <c r="A50" s="72"/>
      <c r="B50" s="90"/>
      <c r="C50" s="91"/>
      <c r="D50" s="91"/>
      <c r="E50" s="91"/>
      <c r="F50" s="91"/>
      <c r="G50" s="92"/>
      <c r="H50" s="93"/>
    </row>
    <row r="51" spans="1:8" ht="12.75">
      <c r="A51" s="72"/>
      <c r="B51" s="90"/>
      <c r="C51" s="91"/>
      <c r="D51" s="91"/>
      <c r="E51" s="91"/>
      <c r="F51" s="91"/>
      <c r="G51" s="92"/>
      <c r="H51" s="93"/>
    </row>
    <row r="52" spans="1:8" ht="12.75">
      <c r="A52" s="72"/>
      <c r="B52" s="90"/>
      <c r="C52" s="91"/>
      <c r="D52" s="91"/>
      <c r="E52" s="91"/>
      <c r="F52" s="91"/>
      <c r="G52" s="92"/>
      <c r="H52" s="93"/>
    </row>
    <row r="53" spans="1:8" ht="13.5" thickBot="1">
      <c r="A53" s="73"/>
      <c r="B53" s="98"/>
      <c r="C53" s="99"/>
      <c r="D53" s="99"/>
      <c r="E53" s="99"/>
      <c r="F53" s="99"/>
      <c r="G53" s="100"/>
      <c r="H53" s="101"/>
    </row>
    <row r="54" spans="1:8" s="1" customFormat="1" ht="30" customHeight="1" thickBot="1">
      <c r="A54" s="8" t="s">
        <v>16</v>
      </c>
      <c r="B54" s="102">
        <f>B47</f>
        <v>2455700</v>
      </c>
      <c r="C54" s="105">
        <f aca="true" t="shared" si="2" ref="C54:H54">SUM(C43:C53)</f>
        <v>202510</v>
      </c>
      <c r="D54" s="105">
        <f t="shared" si="2"/>
        <v>1700</v>
      </c>
      <c r="E54" s="105">
        <f t="shared" si="2"/>
        <v>13967800</v>
      </c>
      <c r="F54" s="105">
        <f t="shared" si="2"/>
        <v>37000</v>
      </c>
      <c r="G54" s="105">
        <f t="shared" si="2"/>
        <v>4000</v>
      </c>
      <c r="H54" s="105">
        <f t="shared" si="2"/>
        <v>0</v>
      </c>
    </row>
    <row r="55" spans="1:8" s="1" customFormat="1" ht="28.5" customHeight="1" thickBot="1">
      <c r="A55" s="8" t="s">
        <v>29</v>
      </c>
      <c r="B55" s="147">
        <f>B54+C54+D54+E54+F54+G54+H54</f>
        <v>16668710</v>
      </c>
      <c r="C55" s="148"/>
      <c r="D55" s="148"/>
      <c r="E55" s="148"/>
      <c r="F55" s="148"/>
      <c r="G55" s="148"/>
      <c r="H55" s="149"/>
    </row>
    <row r="56" spans="2:5" ht="13.5" customHeight="1">
      <c r="B56" s="13"/>
      <c r="D56" s="11"/>
      <c r="E56" s="14"/>
    </row>
    <row r="57" spans="3:5" ht="13.5" customHeight="1">
      <c r="C57" s="13"/>
      <c r="D57" s="11"/>
      <c r="E57" s="22"/>
    </row>
    <row r="58" spans="3:5" ht="13.5" customHeight="1">
      <c r="C58" s="13"/>
      <c r="D58" s="18"/>
      <c r="E58" s="16"/>
    </row>
    <row r="59" spans="4:5" ht="13.5" customHeight="1">
      <c r="D59" s="17"/>
      <c r="E59" s="12"/>
    </row>
    <row r="60" spans="3:5" ht="13.5" customHeight="1">
      <c r="C60" s="13"/>
      <c r="D60" s="17"/>
      <c r="E60" s="22"/>
    </row>
    <row r="61" spans="4:5" ht="22.5" customHeight="1">
      <c r="D61" s="18"/>
      <c r="E61" s="21"/>
    </row>
    <row r="62" spans="4:5" ht="13.5" customHeight="1">
      <c r="D62" s="11"/>
      <c r="E62" s="12"/>
    </row>
    <row r="63" spans="4:5" ht="13.5" customHeight="1">
      <c r="D63" s="18"/>
      <c r="E63" s="16"/>
    </row>
    <row r="64" spans="4:5" ht="13.5" customHeight="1">
      <c r="D64" s="11"/>
      <c r="E64" s="12"/>
    </row>
    <row r="65" spans="4:5" ht="13.5" customHeight="1">
      <c r="D65" s="11"/>
      <c r="E65" s="12"/>
    </row>
    <row r="66" spans="1:5" ht="13.5" customHeight="1">
      <c r="A66" s="13"/>
      <c r="D66" s="24"/>
      <c r="E66" s="22"/>
    </row>
    <row r="67" spans="2:5" ht="13.5" customHeight="1">
      <c r="B67" s="13"/>
      <c r="C67" s="13"/>
      <c r="D67" s="25"/>
      <c r="E67" s="22"/>
    </row>
    <row r="68" spans="2:5" ht="13.5" customHeight="1">
      <c r="B68" s="13"/>
      <c r="C68" s="13"/>
      <c r="D68" s="25"/>
      <c r="E68" s="14"/>
    </row>
    <row r="69" spans="2:5" ht="13.5" customHeight="1">
      <c r="B69" s="13"/>
      <c r="C69" s="13"/>
      <c r="D69" s="18"/>
      <c r="E69" s="19"/>
    </row>
    <row r="70" spans="4:5" ht="12.75">
      <c r="D70" s="11"/>
      <c r="E70" s="12"/>
    </row>
    <row r="71" spans="2:5" ht="12.75">
      <c r="B71" s="13"/>
      <c r="D71" s="11"/>
      <c r="E71" s="22"/>
    </row>
    <row r="72" spans="3:5" ht="12.75">
      <c r="C72" s="13"/>
      <c r="D72" s="11"/>
      <c r="E72" s="14"/>
    </row>
    <row r="73" spans="3:5" ht="12.75">
      <c r="C73" s="13"/>
      <c r="D73" s="18"/>
      <c r="E73" s="16"/>
    </row>
    <row r="74" spans="4:5" ht="12.75">
      <c r="D74" s="11"/>
      <c r="E74" s="12"/>
    </row>
    <row r="75" spans="4:5" ht="12.75">
      <c r="D75" s="11"/>
      <c r="E75" s="12"/>
    </row>
    <row r="76" spans="4:5" ht="12.75">
      <c r="D76" s="26"/>
      <c r="E76" s="27"/>
    </row>
    <row r="77" spans="4:5" ht="12.75">
      <c r="D77" s="11"/>
      <c r="E77" s="12"/>
    </row>
    <row r="78" spans="4:5" ht="12.75">
      <c r="D78" s="11"/>
      <c r="E78" s="12"/>
    </row>
    <row r="79" spans="4:5" ht="12.75">
      <c r="D79" s="11"/>
      <c r="E79" s="12"/>
    </row>
    <row r="80" spans="4:5" ht="12.75">
      <c r="D80" s="18"/>
      <c r="E80" s="16"/>
    </row>
    <row r="81" spans="4:5" ht="12.75">
      <c r="D81" s="11"/>
      <c r="E81" s="12"/>
    </row>
    <row r="82" spans="4:5" ht="12.75">
      <c r="D82" s="18"/>
      <c r="E82" s="16"/>
    </row>
    <row r="83" spans="4:5" ht="12.75">
      <c r="D83" s="11"/>
      <c r="E83" s="12"/>
    </row>
    <row r="84" spans="4:5" ht="12.75">
      <c r="D84" s="11"/>
      <c r="E84" s="12"/>
    </row>
    <row r="85" spans="4:5" ht="12.75">
      <c r="D85" s="11"/>
      <c r="E85" s="12"/>
    </row>
    <row r="86" spans="4:5" ht="12.75">
      <c r="D86" s="11"/>
      <c r="E86" s="12"/>
    </row>
    <row r="87" spans="1:5" ht="28.5" customHeight="1">
      <c r="A87" s="28"/>
      <c r="B87" s="28"/>
      <c r="C87" s="28"/>
      <c r="D87" s="29"/>
      <c r="E87" s="30"/>
    </row>
    <row r="88" spans="3:5" ht="12.75">
      <c r="C88" s="13"/>
      <c r="D88" s="11"/>
      <c r="E88" s="14"/>
    </row>
    <row r="89" spans="4:5" ht="12.75">
      <c r="D89" s="31"/>
      <c r="E89" s="32"/>
    </row>
    <row r="90" spans="4:5" ht="12.75">
      <c r="D90" s="11"/>
      <c r="E90" s="12"/>
    </row>
    <row r="91" spans="4:5" ht="12.75">
      <c r="D91" s="26"/>
      <c r="E91" s="27"/>
    </row>
    <row r="92" spans="4:5" ht="12.75">
      <c r="D92" s="26"/>
      <c r="E92" s="27"/>
    </row>
    <row r="93" spans="4:5" ht="12.75">
      <c r="D93" s="11"/>
      <c r="E93" s="12"/>
    </row>
    <row r="94" spans="4:5" ht="12.75">
      <c r="D94" s="18"/>
      <c r="E94" s="16"/>
    </row>
    <row r="95" spans="4:5" ht="12.75">
      <c r="D95" s="11"/>
      <c r="E95" s="12"/>
    </row>
    <row r="96" spans="4:5" ht="12.75">
      <c r="D96" s="11"/>
      <c r="E96" s="12"/>
    </row>
    <row r="97" spans="4:5" ht="12.75">
      <c r="D97" s="18"/>
      <c r="E97" s="16"/>
    </row>
    <row r="98" spans="4:5" ht="12.75">
      <c r="D98" s="11"/>
      <c r="E98" s="12"/>
    </row>
    <row r="99" spans="4:5" ht="12.75">
      <c r="D99" s="26"/>
      <c r="E99" s="27"/>
    </row>
    <row r="100" spans="4:5" ht="12.75">
      <c r="D100" s="18"/>
      <c r="E100" s="32"/>
    </row>
    <row r="101" spans="4:5" ht="12.75">
      <c r="D101" s="17"/>
      <c r="E101" s="27"/>
    </row>
    <row r="102" spans="4:5" ht="12.75">
      <c r="D102" s="18"/>
      <c r="E102" s="16"/>
    </row>
    <row r="103" spans="4:5" ht="12.75">
      <c r="D103" s="11"/>
      <c r="E103" s="12"/>
    </row>
    <row r="104" spans="3:5" ht="12.75">
      <c r="C104" s="13"/>
      <c r="D104" s="11"/>
      <c r="E104" s="14"/>
    </row>
    <row r="105" spans="4:5" ht="12.75">
      <c r="D105" s="17"/>
      <c r="E105" s="16"/>
    </row>
    <row r="106" spans="4:5" ht="12.75">
      <c r="D106" s="17"/>
      <c r="E106" s="27"/>
    </row>
    <row r="107" spans="3:5" ht="12.75">
      <c r="C107" s="13"/>
      <c r="D107" s="17"/>
      <c r="E107" s="33"/>
    </row>
    <row r="108" spans="3:5" ht="12.75">
      <c r="C108" s="13"/>
      <c r="D108" s="18"/>
      <c r="E108" s="19"/>
    </row>
    <row r="109" spans="4:5" ht="12.75">
      <c r="D109" s="11"/>
      <c r="E109" s="12"/>
    </row>
    <row r="110" spans="4:5" ht="12.75">
      <c r="D110" s="31"/>
      <c r="E110" s="34"/>
    </row>
    <row r="111" spans="4:5" ht="11.25" customHeight="1">
      <c r="D111" s="26"/>
      <c r="E111" s="27"/>
    </row>
    <row r="112" spans="2:5" ht="24" customHeight="1">
      <c r="B112" s="13"/>
      <c r="D112" s="26"/>
      <c r="E112" s="35"/>
    </row>
    <row r="113" spans="3:5" ht="15" customHeight="1">
      <c r="C113" s="13"/>
      <c r="D113" s="26"/>
      <c r="E113" s="35"/>
    </row>
    <row r="114" spans="4:5" ht="11.25" customHeight="1">
      <c r="D114" s="31"/>
      <c r="E114" s="32"/>
    </row>
    <row r="115" spans="4:5" ht="12.75">
      <c r="D115" s="26"/>
      <c r="E115" s="27"/>
    </row>
    <row r="116" spans="2:5" ht="13.5" customHeight="1">
      <c r="B116" s="13"/>
      <c r="D116" s="26"/>
      <c r="E116" s="36"/>
    </row>
    <row r="117" spans="3:5" ht="12.75" customHeight="1">
      <c r="C117" s="13"/>
      <c r="D117" s="26"/>
      <c r="E117" s="14"/>
    </row>
    <row r="118" spans="3:5" ht="12.75" customHeight="1">
      <c r="C118" s="13"/>
      <c r="D118" s="18"/>
      <c r="E118" s="19"/>
    </row>
    <row r="119" spans="4:5" ht="12.75">
      <c r="D119" s="11"/>
      <c r="E119" s="12"/>
    </row>
    <row r="120" spans="3:5" ht="12.75">
      <c r="C120" s="13"/>
      <c r="D120" s="11"/>
      <c r="E120" s="33"/>
    </row>
    <row r="121" spans="4:5" ht="12.75">
      <c r="D121" s="31"/>
      <c r="E121" s="32"/>
    </row>
    <row r="122" spans="4:5" ht="12.75">
      <c r="D122" s="26"/>
      <c r="E122" s="27"/>
    </row>
    <row r="123" spans="4:5" ht="12.75">
      <c r="D123" s="11"/>
      <c r="E123" s="12"/>
    </row>
    <row r="124" spans="1:5" ht="19.5" customHeight="1">
      <c r="A124" s="37"/>
      <c r="B124" s="4"/>
      <c r="C124" s="4"/>
      <c r="D124" s="4"/>
      <c r="E124" s="22"/>
    </row>
    <row r="125" spans="1:5" ht="15" customHeight="1">
      <c r="A125" s="13"/>
      <c r="D125" s="24"/>
      <c r="E125" s="22"/>
    </row>
    <row r="126" spans="1:5" ht="12.75">
      <c r="A126" s="13"/>
      <c r="B126" s="13"/>
      <c r="D126" s="24"/>
      <c r="E126" s="14"/>
    </row>
    <row r="127" spans="3:5" ht="12.75">
      <c r="C127" s="13"/>
      <c r="D127" s="11"/>
      <c r="E127" s="22"/>
    </row>
    <row r="128" spans="4:5" ht="12.75">
      <c r="D128" s="15"/>
      <c r="E128" s="16"/>
    </row>
    <row r="129" spans="2:5" ht="12.75">
      <c r="B129" s="13"/>
      <c r="D129" s="11"/>
      <c r="E129" s="14"/>
    </row>
    <row r="130" spans="3:5" ht="12.75">
      <c r="C130" s="13"/>
      <c r="D130" s="11"/>
      <c r="E130" s="14"/>
    </row>
    <row r="131" spans="4:5" ht="12.75">
      <c r="D131" s="18"/>
      <c r="E131" s="19"/>
    </row>
    <row r="132" spans="3:5" ht="22.5" customHeight="1">
      <c r="C132" s="13"/>
      <c r="D132" s="11"/>
      <c r="E132" s="20"/>
    </row>
    <row r="133" spans="4:5" ht="12.75">
      <c r="D133" s="11"/>
      <c r="E133" s="19"/>
    </row>
    <row r="134" spans="2:5" ht="12.75">
      <c r="B134" s="13"/>
      <c r="D134" s="17"/>
      <c r="E134" s="22"/>
    </row>
    <row r="135" spans="3:5" ht="12.75">
      <c r="C135" s="13"/>
      <c r="D135" s="17"/>
      <c r="E135" s="23"/>
    </row>
    <row r="136" spans="4:5" ht="12.75">
      <c r="D136" s="18"/>
      <c r="E136" s="16"/>
    </row>
    <row r="137" spans="1:5" ht="13.5" customHeight="1">
      <c r="A137" s="13"/>
      <c r="D137" s="24"/>
      <c r="E137" s="22"/>
    </row>
    <row r="138" spans="2:5" ht="13.5" customHeight="1">
      <c r="B138" s="13"/>
      <c r="D138" s="11"/>
      <c r="E138" s="22"/>
    </row>
    <row r="139" spans="3:5" ht="13.5" customHeight="1">
      <c r="C139" s="13"/>
      <c r="D139" s="11"/>
      <c r="E139" s="14"/>
    </row>
    <row r="140" spans="3:5" ht="12.75">
      <c r="C140" s="13"/>
      <c r="D140" s="18"/>
      <c r="E140" s="16"/>
    </row>
    <row r="141" spans="3:5" ht="12.75">
      <c r="C141" s="13"/>
      <c r="D141" s="11"/>
      <c r="E141" s="14"/>
    </row>
    <row r="142" spans="4:5" ht="12.75">
      <c r="D142" s="31"/>
      <c r="E142" s="32"/>
    </row>
    <row r="143" spans="3:5" ht="12.75">
      <c r="C143" s="13"/>
      <c r="D143" s="17"/>
      <c r="E143" s="33"/>
    </row>
    <row r="144" spans="3:5" ht="12.75">
      <c r="C144" s="13"/>
      <c r="D144" s="18"/>
      <c r="E144" s="19"/>
    </row>
    <row r="145" spans="4:5" ht="12.75">
      <c r="D145" s="31"/>
      <c r="E145" s="38"/>
    </row>
    <row r="146" spans="2:5" ht="12.75">
      <c r="B146" s="13"/>
      <c r="D146" s="26"/>
      <c r="E146" s="36"/>
    </row>
    <row r="147" spans="3:5" ht="12.75">
      <c r="C147" s="13"/>
      <c r="D147" s="26"/>
      <c r="E147" s="14"/>
    </row>
    <row r="148" spans="3:5" ht="12.75">
      <c r="C148" s="13"/>
      <c r="D148" s="18"/>
      <c r="E148" s="19"/>
    </row>
    <row r="149" spans="3:5" ht="12.75">
      <c r="C149" s="13"/>
      <c r="D149" s="18"/>
      <c r="E149" s="19"/>
    </row>
    <row r="150" spans="4:5" ht="12.75">
      <c r="D150" s="11"/>
      <c r="E150" s="12"/>
    </row>
    <row r="151" spans="1:5" s="39" customFormat="1" ht="18" customHeight="1">
      <c r="A151" s="153"/>
      <c r="B151" s="154"/>
      <c r="C151" s="154"/>
      <c r="D151" s="154"/>
      <c r="E151" s="154"/>
    </row>
    <row r="152" spans="1:5" ht="28.5" customHeight="1">
      <c r="A152" s="28"/>
      <c r="B152" s="28"/>
      <c r="C152" s="28"/>
      <c r="D152" s="29"/>
      <c r="E152" s="30"/>
    </row>
    <row r="154" spans="1:5" ht="15.75">
      <c r="A154" s="41"/>
      <c r="B154" s="13"/>
      <c r="C154" s="13"/>
      <c r="D154" s="42"/>
      <c r="E154" s="3"/>
    </row>
    <row r="155" spans="1:5" ht="12.75">
      <c r="A155" s="13"/>
      <c r="B155" s="13"/>
      <c r="C155" s="13"/>
      <c r="D155" s="42"/>
      <c r="E155" s="3"/>
    </row>
    <row r="156" spans="1:5" ht="17.25" customHeight="1">
      <c r="A156" s="13"/>
      <c r="B156" s="13"/>
      <c r="C156" s="13"/>
      <c r="D156" s="42"/>
      <c r="E156" s="3"/>
    </row>
    <row r="157" spans="1:5" ht="13.5" customHeight="1">
      <c r="A157" s="13"/>
      <c r="B157" s="13"/>
      <c r="C157" s="13"/>
      <c r="D157" s="42"/>
      <c r="E157" s="3"/>
    </row>
    <row r="158" spans="1:5" ht="12.75">
      <c r="A158" s="13"/>
      <c r="B158" s="13"/>
      <c r="C158" s="13"/>
      <c r="D158" s="42"/>
      <c r="E158" s="3"/>
    </row>
    <row r="159" spans="1:3" ht="12.75">
      <c r="A159" s="13"/>
      <c r="B159" s="13"/>
      <c r="C159" s="13"/>
    </row>
    <row r="160" spans="1:5" ht="12.75">
      <c r="A160" s="13"/>
      <c r="B160" s="13"/>
      <c r="C160" s="13"/>
      <c r="D160" s="42"/>
      <c r="E160" s="3"/>
    </row>
    <row r="161" spans="1:5" ht="12.75">
      <c r="A161" s="13"/>
      <c r="B161" s="13"/>
      <c r="C161" s="13"/>
      <c r="D161" s="42"/>
      <c r="E161" s="43"/>
    </row>
    <row r="162" spans="1:5" ht="12.75">
      <c r="A162" s="13"/>
      <c r="B162" s="13"/>
      <c r="C162" s="13"/>
      <c r="D162" s="42"/>
      <c r="E162" s="3"/>
    </row>
    <row r="163" spans="1:5" ht="22.5" customHeight="1">
      <c r="A163" s="13"/>
      <c r="B163" s="13"/>
      <c r="C163" s="13"/>
      <c r="D163" s="42"/>
      <c r="E163" s="20"/>
    </row>
    <row r="164" spans="4:5" ht="22.5" customHeight="1">
      <c r="D164" s="18"/>
      <c r="E164" s="21"/>
    </row>
  </sheetData>
  <sheetProtection/>
  <mergeCells count="8">
    <mergeCell ref="A1:H1"/>
    <mergeCell ref="B23:H23"/>
    <mergeCell ref="B25:H25"/>
    <mergeCell ref="B39:H39"/>
    <mergeCell ref="B41:H41"/>
    <mergeCell ref="A151:E151"/>
    <mergeCell ref="B3:H3"/>
    <mergeCell ref="B55:H5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23" max="8" man="1"/>
    <brk id="85" max="9" man="1"/>
    <brk id="14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2020-02-25T07:56:38Z</cp:lastPrinted>
  <dcterms:created xsi:type="dcterms:W3CDTF">2013-09-11T11:00:21Z</dcterms:created>
  <dcterms:modified xsi:type="dcterms:W3CDTF">2020-02-25T08:12:13Z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