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29A4A63A-C525-4AC8-A216-83410175D296}"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E294" i="9" s="1"/>
  <c r="B294" i="9" s="1"/>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L262" i="9"/>
  <c r="F262" i="9" s="1"/>
  <c r="B262" i="9" s="1"/>
  <c r="E262" i="9"/>
  <c r="M261" i="9"/>
  <c r="L261" i="9"/>
  <c r="F261" i="9" s="1"/>
  <c r="E261" i="9"/>
  <c r="B261" i="9" s="1"/>
  <c r="M260" i="9"/>
  <c r="L260" i="9"/>
  <c r="F260" i="9"/>
  <c r="E260" i="9"/>
  <c r="B260" i="9"/>
  <c r="M259" i="9"/>
  <c r="L259" i="9"/>
  <c r="F259" i="9" s="1"/>
  <c r="E259" i="9"/>
  <c r="B259" i="9" s="1"/>
  <c r="M258" i="9"/>
  <c r="L258" i="9"/>
  <c r="F258" i="9"/>
  <c r="B258" i="9" s="1"/>
  <c r="E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M250" i="9"/>
  <c r="L250" i="9"/>
  <c r="F250" i="9"/>
  <c r="B250" i="9" s="1"/>
  <c r="E250" i="9"/>
  <c r="M249" i="9"/>
  <c r="L249" i="9"/>
  <c r="F249" i="9" s="1"/>
  <c r="B249" i="9" s="1"/>
  <c r="E249" i="9"/>
  <c r="M248" i="9"/>
  <c r="L248" i="9"/>
  <c r="F248" i="9" s="1"/>
  <c r="B248" i="9" s="1"/>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s="1"/>
  <c r="E243" i="9"/>
  <c r="B243" i="9" s="1"/>
  <c r="M242" i="9"/>
  <c r="L242" i="9"/>
  <c r="F242" i="9"/>
  <c r="B242" i="9" s="1"/>
  <c r="E242" i="9"/>
  <c r="M241" i="9"/>
  <c r="L241" i="9"/>
  <c r="F241" i="9" s="1"/>
  <c r="B241" i="9" s="1"/>
  <c r="E241" i="9"/>
  <c r="M240" i="9"/>
  <c r="F240" i="9" s="1"/>
  <c r="B240" i="9" s="1"/>
  <c r="L240" i="9"/>
  <c r="E240" i="9"/>
  <c r="M239" i="9"/>
  <c r="L239" i="9"/>
  <c r="F239" i="9" s="1"/>
  <c r="E239" i="9"/>
  <c r="M238" i="9"/>
  <c r="L238" i="9"/>
  <c r="F238" i="9"/>
  <c r="B238" i="9" s="1"/>
  <c r="E238" i="9"/>
  <c r="M237" i="9"/>
  <c r="L237" i="9"/>
  <c r="F237" i="9" s="1"/>
  <c r="B237" i="9" s="1"/>
  <c r="E237" i="9"/>
  <c r="M236" i="9"/>
  <c r="F236" i="9" s="1"/>
  <c r="B236" i="9" s="1"/>
  <c r="L236" i="9"/>
  <c r="E236" i="9"/>
  <c r="M235" i="9"/>
  <c r="L235" i="9"/>
  <c r="F235" i="9" s="1"/>
  <c r="E235" i="9"/>
  <c r="B235" i="9" s="1"/>
  <c r="M234" i="9"/>
  <c r="L234" i="9"/>
  <c r="F234" i="9"/>
  <c r="B234" i="9" s="1"/>
  <c r="E234" i="9"/>
  <c r="M233" i="9"/>
  <c r="L233" i="9"/>
  <c r="F233" i="9" s="1"/>
  <c r="B233" i="9" s="1"/>
  <c r="E233" i="9"/>
  <c r="M232" i="9"/>
  <c r="L232" i="9"/>
  <c r="F232" i="9" s="1"/>
  <c r="B232" i="9" s="1"/>
  <c r="E232" i="9"/>
  <c r="M231" i="9"/>
  <c r="L231" i="9"/>
  <c r="F231" i="9" s="1"/>
  <c r="E231" i="9"/>
  <c r="B231" i="9" s="1"/>
  <c r="M230" i="9"/>
  <c r="L230" i="9"/>
  <c r="F230" i="9"/>
  <c r="B230" i="9" s="1"/>
  <c r="E230" i="9"/>
  <c r="M229" i="9"/>
  <c r="L229" i="9"/>
  <c r="F229" i="9" s="1"/>
  <c r="B229" i="9" s="1"/>
  <c r="E229" i="9"/>
  <c r="M228" i="9"/>
  <c r="L228" i="9"/>
  <c r="F228" i="9" s="1"/>
  <c r="B228" i="9" s="1"/>
  <c r="E228" i="9"/>
  <c r="M227" i="9"/>
  <c r="L227" i="9"/>
  <c r="F227" i="9" s="1"/>
  <c r="E227" i="9"/>
  <c r="B227" i="9" s="1"/>
  <c r="M226" i="9"/>
  <c r="L226" i="9"/>
  <c r="F226" i="9"/>
  <c r="B226" i="9" s="1"/>
  <c r="E226" i="9"/>
  <c r="M225" i="9"/>
  <c r="L225" i="9"/>
  <c r="F225" i="9" s="1"/>
  <c r="B225" i="9" s="1"/>
  <c r="E225" i="9"/>
  <c r="M224" i="9"/>
  <c r="F224" i="9" s="1"/>
  <c r="B224" i="9" s="1"/>
  <c r="L224" i="9"/>
  <c r="E224" i="9"/>
  <c r="M223" i="9"/>
  <c r="L223" i="9"/>
  <c r="E223" i="9"/>
  <c r="M222" i="9"/>
  <c r="L222" i="9"/>
  <c r="F222" i="9"/>
  <c r="B222" i="9" s="1"/>
  <c r="E222" i="9"/>
  <c r="M221" i="9"/>
  <c r="L221" i="9"/>
  <c r="E221" i="9"/>
  <c r="M220" i="9"/>
  <c r="L220" i="9"/>
  <c r="E220" i="9"/>
  <c r="M219" i="9"/>
  <c r="L219" i="9"/>
  <c r="E219" i="9"/>
  <c r="M218" i="9"/>
  <c r="F218" i="9" s="1"/>
  <c r="B218" i="9" s="1"/>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G1570" i="1" s="1"/>
  <c r="D90" i="8"/>
  <c r="D85" i="8"/>
  <c r="D80" i="8"/>
  <c r="D75" i="8"/>
  <c r="C1550" i="1" s="1"/>
  <c r="H1550" i="1" s="1"/>
  <c r="D70" i="8"/>
  <c r="D65" i="8"/>
  <c r="D60" i="8"/>
  <c r="D55" i="8"/>
  <c r="C1530" i="1" s="1"/>
  <c r="D50" i="8"/>
  <c r="D44" i="8"/>
  <c r="D36" i="8"/>
  <c r="D26" i="8"/>
  <c r="D24" i="8" s="1"/>
  <c r="D18" i="8"/>
  <c r="D8" i="8"/>
  <c r="E44" i="7"/>
  <c r="D44" i="7"/>
  <c r="E39" i="7"/>
  <c r="D39" i="7"/>
  <c r="E38" i="7"/>
  <c r="D38" i="7"/>
  <c r="E30" i="7"/>
  <c r="D30" i="7"/>
  <c r="E23" i="7"/>
  <c r="E22" i="7" s="1"/>
  <c r="D23" i="7"/>
  <c r="E14" i="7"/>
  <c r="D14" i="7"/>
  <c r="E7" i="7"/>
  <c r="D7" i="7"/>
  <c r="D6" i="7"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F115" i="6"/>
  <c r="E115" i="6"/>
  <c r="E114" i="6" s="1"/>
  <c r="D115" i="6"/>
  <c r="D114" i="6"/>
  <c r="F113" i="6"/>
  <c r="F112" i="6"/>
  <c r="F111" i="6"/>
  <c r="F110" i="6"/>
  <c r="F109" i="6"/>
  <c r="F108" i="6"/>
  <c r="F107" i="6"/>
  <c r="E107" i="6"/>
  <c r="D1401" i="1" s="1"/>
  <c r="D107" i="6"/>
  <c r="F106" i="6"/>
  <c r="F105" i="6"/>
  <c r="F104" i="6"/>
  <c r="F103" i="6"/>
  <c r="F102" i="6"/>
  <c r="F101" i="6"/>
  <c r="F100" i="6"/>
  <c r="E99" i="6"/>
  <c r="D1393" i="1" s="1"/>
  <c r="D99" i="6"/>
  <c r="F99" i="6" s="1"/>
  <c r="F98" i="6"/>
  <c r="F97" i="6"/>
  <c r="F96" i="6"/>
  <c r="F95" i="6"/>
  <c r="E94" i="6"/>
  <c r="D94" i="6"/>
  <c r="F93" i="6"/>
  <c r="F92" i="6"/>
  <c r="F91" i="6"/>
  <c r="F90" i="6"/>
  <c r="E90" i="6"/>
  <c r="D90" i="6"/>
  <c r="E89" i="6"/>
  <c r="D1383" i="1" s="1"/>
  <c r="D89" i="6"/>
  <c r="F89" i="6" s="1"/>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E35" i="6" s="1"/>
  <c r="D1329" i="1" s="1"/>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5" i="5"/>
  <c r="D245" i="5"/>
  <c r="F244" i="5"/>
  <c r="F243" i="5"/>
  <c r="E242" i="5"/>
  <c r="D242" i="5"/>
  <c r="F242" i="5" s="1"/>
  <c r="F241" i="5"/>
  <c r="F240" i="5"/>
  <c r="E239" i="5"/>
  <c r="F239" i="5" s="1"/>
  <c r="D239" i="5"/>
  <c r="D238" i="5"/>
  <c r="F236" i="5"/>
  <c r="F235" i="5"/>
  <c r="E234" i="5"/>
  <c r="D234" i="5"/>
  <c r="F233" i="5"/>
  <c r="F232" i="5"/>
  <c r="F231" i="5"/>
  <c r="F230" i="5"/>
  <c r="F229" i="5"/>
  <c r="F228" i="5"/>
  <c r="F227" i="5"/>
  <c r="F226" i="5"/>
  <c r="F225" i="5"/>
  <c r="E224" i="5"/>
  <c r="E206" i="5" s="1"/>
  <c r="H311"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E62" i="4"/>
  <c r="F62" i="4" s="1"/>
  <c r="D62" i="4"/>
  <c r="F61" i="4"/>
  <c r="F60" i="4"/>
  <c r="F59" i="4"/>
  <c r="E59" i="4"/>
  <c r="D59" i="4"/>
  <c r="C55" i="1" s="1"/>
  <c r="F58" i="4"/>
  <c r="F57" i="4"/>
  <c r="F56" i="4"/>
  <c r="F55" i="4"/>
  <c r="F54" i="4"/>
  <c r="E54" i="4"/>
  <c r="D54" i="4"/>
  <c r="F53" i="4"/>
  <c r="F52" i="4"/>
  <c r="F51" i="4"/>
  <c r="E51" i="4"/>
  <c r="D51" i="4"/>
  <c r="D50" i="4" s="1"/>
  <c r="F49" i="4"/>
  <c r="F48" i="4"/>
  <c r="F47" i="4"/>
  <c r="F46" i="4"/>
  <c r="F45" i="4"/>
  <c r="E45" i="4"/>
  <c r="D45"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G1578" i="1"/>
  <c r="C1578" i="1"/>
  <c r="H1577" i="1"/>
  <c r="C1577" i="1"/>
  <c r="G1577" i="1" s="1"/>
  <c r="H1575" i="1"/>
  <c r="C1575" i="1"/>
  <c r="G1575" i="1" s="1"/>
  <c r="H1574" i="1"/>
  <c r="G1574" i="1"/>
  <c r="C1574" i="1"/>
  <c r="G1573" i="1"/>
  <c r="C1573" i="1"/>
  <c r="H1573" i="1" s="1"/>
  <c r="G1572" i="1"/>
  <c r="C1572" i="1"/>
  <c r="H1572" i="1" s="1"/>
  <c r="H1571" i="1"/>
  <c r="C1571" i="1"/>
  <c r="G1571" i="1" s="1"/>
  <c r="H1570" i="1"/>
  <c r="H1569" i="1"/>
  <c r="G1569" i="1"/>
  <c r="C1569" i="1"/>
  <c r="C1568" i="1"/>
  <c r="H1567" i="1"/>
  <c r="C1567" i="1"/>
  <c r="G1567" i="1" s="1"/>
  <c r="H1566" i="1"/>
  <c r="G1566" i="1"/>
  <c r="C1566" i="1"/>
  <c r="H1565" i="1"/>
  <c r="C1565" i="1"/>
  <c r="G1565" i="1" s="1"/>
  <c r="G1564" i="1"/>
  <c r="C1564" i="1"/>
  <c r="H1564" i="1" s="1"/>
  <c r="C1563" i="1"/>
  <c r="H1562" i="1"/>
  <c r="G1562" i="1"/>
  <c r="C1562" i="1"/>
  <c r="C1561" i="1"/>
  <c r="G1561" i="1" s="1"/>
  <c r="C1560" i="1"/>
  <c r="H1559" i="1"/>
  <c r="C1559" i="1"/>
  <c r="G1559" i="1" s="1"/>
  <c r="H1558" i="1"/>
  <c r="G1558" i="1"/>
  <c r="C1558" i="1"/>
  <c r="C1557" i="1"/>
  <c r="C1556" i="1"/>
  <c r="C1555" i="1"/>
  <c r="H1554" i="1"/>
  <c r="G1554" i="1"/>
  <c r="C1554" i="1"/>
  <c r="G1553" i="1"/>
  <c r="C1553" i="1"/>
  <c r="H1553" i="1" s="1"/>
  <c r="C1552" i="1"/>
  <c r="C1551" i="1"/>
  <c r="G1550" i="1"/>
  <c r="H1549" i="1"/>
  <c r="G1549" i="1"/>
  <c r="C1549" i="1"/>
  <c r="G1548" i="1"/>
  <c r="C1548" i="1"/>
  <c r="H1548" i="1" s="1"/>
  <c r="H1547" i="1"/>
  <c r="C1547" i="1"/>
  <c r="G1547" i="1" s="1"/>
  <c r="H1546" i="1"/>
  <c r="G1546" i="1"/>
  <c r="C1546" i="1"/>
  <c r="G1545" i="1"/>
  <c r="C1545" i="1"/>
  <c r="H1545" i="1" s="1"/>
  <c r="G1544" i="1"/>
  <c r="C1544" i="1"/>
  <c r="H1544" i="1" s="1"/>
  <c r="H1543" i="1"/>
  <c r="C1543" i="1"/>
  <c r="G1543" i="1" s="1"/>
  <c r="H1542" i="1"/>
  <c r="G1542" i="1"/>
  <c r="C1542" i="1"/>
  <c r="H1541" i="1"/>
  <c r="G1541" i="1"/>
  <c r="C1541" i="1"/>
  <c r="G1540" i="1"/>
  <c r="C1540" i="1"/>
  <c r="H1540" i="1" s="1"/>
  <c r="H1539" i="1"/>
  <c r="C1539" i="1"/>
  <c r="G1539" i="1" s="1"/>
  <c r="H1538" i="1"/>
  <c r="G1538" i="1"/>
  <c r="C1538" i="1"/>
  <c r="C1537" i="1"/>
  <c r="G1536" i="1"/>
  <c r="C1536" i="1"/>
  <c r="H1536" i="1" s="1"/>
  <c r="C1535" i="1"/>
  <c r="H1534" i="1"/>
  <c r="G1534" i="1"/>
  <c r="C1534" i="1"/>
  <c r="H1533" i="1"/>
  <c r="G1533" i="1"/>
  <c r="C1533" i="1"/>
  <c r="C1532" i="1"/>
  <c r="H1531" i="1"/>
  <c r="C1531" i="1"/>
  <c r="G1531" i="1" s="1"/>
  <c r="H1530" i="1"/>
  <c r="G1530" i="1"/>
  <c r="C1529" i="1"/>
  <c r="G1529" i="1" s="1"/>
  <c r="C1528" i="1"/>
  <c r="C1527" i="1"/>
  <c r="H1526" i="1"/>
  <c r="G1526" i="1"/>
  <c r="C1526" i="1"/>
  <c r="H1525" i="1"/>
  <c r="G1525" i="1"/>
  <c r="C1525" i="1"/>
  <c r="H1523" i="1"/>
  <c r="C1523" i="1"/>
  <c r="G1523" i="1" s="1"/>
  <c r="H1522" i="1"/>
  <c r="G1522" i="1"/>
  <c r="C1522" i="1"/>
  <c r="H1521" i="1"/>
  <c r="C1521" i="1"/>
  <c r="G1521" i="1" s="1"/>
  <c r="C1520" i="1"/>
  <c r="C1519" i="1"/>
  <c r="G1516" i="1"/>
  <c r="C1516" i="1"/>
  <c r="H1516" i="1" s="1"/>
  <c r="H1515" i="1"/>
  <c r="C1515" i="1"/>
  <c r="G1515" i="1" s="1"/>
  <c r="H1514" i="1"/>
  <c r="G1514" i="1"/>
  <c r="C1514" i="1"/>
  <c r="H1513" i="1"/>
  <c r="G1513" i="1"/>
  <c r="C1513" i="1"/>
  <c r="G1512" i="1"/>
  <c r="C1512" i="1"/>
  <c r="H1512" i="1" s="1"/>
  <c r="H1511" i="1"/>
  <c r="C1511" i="1"/>
  <c r="G1511" i="1" s="1"/>
  <c r="C1510" i="1"/>
  <c r="H1510" i="1" s="1"/>
  <c r="C1509" i="1"/>
  <c r="C1508" i="1"/>
  <c r="H1508" i="1" s="1"/>
  <c r="C1507" i="1"/>
  <c r="H1506" i="1"/>
  <c r="G1506" i="1"/>
  <c r="C1506" i="1"/>
  <c r="H1505" i="1"/>
  <c r="G1505" i="1"/>
  <c r="C1505" i="1"/>
  <c r="C1504" i="1"/>
  <c r="C1503" i="1"/>
  <c r="G1503" i="1" s="1"/>
  <c r="H1502" i="1"/>
  <c r="C1502" i="1"/>
  <c r="G1502" i="1" s="1"/>
  <c r="C1501" i="1"/>
  <c r="C1500" i="1"/>
  <c r="H1500" i="1" s="1"/>
  <c r="C1499" i="1"/>
  <c r="H1498" i="1"/>
  <c r="G1498" i="1"/>
  <c r="C1498" i="1"/>
  <c r="H1497" i="1"/>
  <c r="G1497" i="1"/>
  <c r="C1497" i="1"/>
  <c r="C1496" i="1"/>
  <c r="H1495" i="1"/>
  <c r="C1495" i="1"/>
  <c r="G1495" i="1" s="1"/>
  <c r="H1494" i="1"/>
  <c r="G1494" i="1"/>
  <c r="C1494" i="1"/>
  <c r="G1493" i="1"/>
  <c r="C1493" i="1"/>
  <c r="H1493" i="1" s="1"/>
  <c r="C1492" i="1"/>
  <c r="H1492" i="1" s="1"/>
  <c r="H1491" i="1"/>
  <c r="C1491" i="1"/>
  <c r="G1491" i="1" s="1"/>
  <c r="H1490" i="1"/>
  <c r="G1490" i="1"/>
  <c r="C1490" i="1"/>
  <c r="C1489" i="1"/>
  <c r="H1489" i="1" s="1"/>
  <c r="G1488" i="1"/>
  <c r="C1488" i="1"/>
  <c r="H1488" i="1" s="1"/>
  <c r="H1487" i="1"/>
  <c r="C1487" i="1"/>
  <c r="G1487" i="1" s="1"/>
  <c r="C1486" i="1"/>
  <c r="H1486" i="1" s="1"/>
  <c r="G1485" i="1"/>
  <c r="C1485" i="1"/>
  <c r="H1485" i="1" s="1"/>
  <c r="G1484" i="1"/>
  <c r="C1484" i="1"/>
  <c r="H1484" i="1" s="1"/>
  <c r="C1483" i="1"/>
  <c r="G1483" i="1" s="1"/>
  <c r="H1482" i="1"/>
  <c r="C1482" i="1"/>
  <c r="G1482" i="1" s="1"/>
  <c r="G1480" i="1"/>
  <c r="C1480" i="1"/>
  <c r="H1480" i="1" s="1"/>
  <c r="D1479" i="1"/>
  <c r="C1479" i="1"/>
  <c r="D1478" i="1"/>
  <c r="H1478" i="1" s="1"/>
  <c r="C1478" i="1"/>
  <c r="J1477" i="1"/>
  <c r="H1477" i="1"/>
  <c r="G1477" i="1"/>
  <c r="I1477" i="1" s="1"/>
  <c r="D1477" i="1"/>
  <c r="C1477" i="1"/>
  <c r="D1476" i="1"/>
  <c r="J1476" i="1" s="1"/>
  <c r="C1476" i="1"/>
  <c r="D1475" i="1"/>
  <c r="C1475" i="1"/>
  <c r="H1474" i="1"/>
  <c r="D1474" i="1"/>
  <c r="C1474" i="1"/>
  <c r="H1473" i="1"/>
  <c r="D1473" i="1"/>
  <c r="C1473" i="1"/>
  <c r="D1472" i="1"/>
  <c r="C1472" i="1"/>
  <c r="H1471" i="1"/>
  <c r="I1471" i="1" s="1"/>
  <c r="D1471" i="1"/>
  <c r="C1471" i="1"/>
  <c r="G1471" i="1" s="1"/>
  <c r="D1470" i="1"/>
  <c r="H1470" i="1" s="1"/>
  <c r="C1470" i="1"/>
  <c r="D1469" i="1"/>
  <c r="C1469" i="1"/>
  <c r="D1468" i="1"/>
  <c r="C1468" i="1"/>
  <c r="D1467" i="1"/>
  <c r="C1467" i="1"/>
  <c r="D1466" i="1"/>
  <c r="C1466" i="1"/>
  <c r="H1465" i="1"/>
  <c r="D1465" i="1"/>
  <c r="C1465" i="1"/>
  <c r="D1464" i="1"/>
  <c r="C1464" i="1"/>
  <c r="H1463" i="1"/>
  <c r="I1463" i="1" s="1"/>
  <c r="D1463" i="1"/>
  <c r="C1463" i="1"/>
  <c r="G1463" i="1" s="1"/>
  <c r="D1462" i="1"/>
  <c r="C1462" i="1"/>
  <c r="D1461" i="1"/>
  <c r="C1461" i="1"/>
  <c r="D1460" i="1"/>
  <c r="C1460" i="1"/>
  <c r="G1459" i="1"/>
  <c r="D1459" i="1"/>
  <c r="C1459" i="1"/>
  <c r="H1458" i="1"/>
  <c r="I1458" i="1" s="1"/>
  <c r="D1458" i="1"/>
  <c r="C1458" i="1"/>
  <c r="G1458" i="1" s="1"/>
  <c r="J1457" i="1"/>
  <c r="H1457" i="1"/>
  <c r="D1457" i="1"/>
  <c r="G1457" i="1" s="1"/>
  <c r="C1457" i="1"/>
  <c r="D1456" i="1"/>
  <c r="C1456" i="1"/>
  <c r="J1456" i="1" s="1"/>
  <c r="H1455" i="1"/>
  <c r="G1455" i="1"/>
  <c r="I1455" i="1" s="1"/>
  <c r="D1455" i="1"/>
  <c r="J1455" i="1" s="1"/>
  <c r="C1455" i="1"/>
  <c r="D1454" i="1"/>
  <c r="D1453" i="1"/>
  <c r="J1452" i="1"/>
  <c r="H1452" i="1"/>
  <c r="D1452" i="1"/>
  <c r="C1452" i="1"/>
  <c r="G1452" i="1" s="1"/>
  <c r="H1451" i="1"/>
  <c r="G1451" i="1"/>
  <c r="I1451" i="1" s="1"/>
  <c r="D1451" i="1"/>
  <c r="J1451" i="1" s="1"/>
  <c r="C1451" i="1"/>
  <c r="J1450" i="1"/>
  <c r="D1450" i="1"/>
  <c r="C1450" i="1"/>
  <c r="D1449" i="1"/>
  <c r="C1449" i="1"/>
  <c r="D1448" i="1"/>
  <c r="C1448" i="1"/>
  <c r="D1447" i="1"/>
  <c r="C1447" i="1"/>
  <c r="J1446" i="1"/>
  <c r="D1446" i="1"/>
  <c r="C1446" i="1"/>
  <c r="G1445" i="1"/>
  <c r="D1445" i="1"/>
  <c r="C1445" i="1"/>
  <c r="H1444" i="1"/>
  <c r="D1444" i="1"/>
  <c r="C1444" i="1"/>
  <c r="D1443" i="1"/>
  <c r="C1443" i="1"/>
  <c r="H1442" i="1"/>
  <c r="G1442" i="1"/>
  <c r="I1442" i="1" s="1"/>
  <c r="D1442" i="1"/>
  <c r="C1442" i="1"/>
  <c r="J1442" i="1" s="1"/>
  <c r="G1441" i="1"/>
  <c r="I1441" i="1" s="1"/>
  <c r="D1441" i="1"/>
  <c r="C1441" i="1"/>
  <c r="H1441" i="1" s="1"/>
  <c r="H1440" i="1"/>
  <c r="D1440" i="1"/>
  <c r="C1440" i="1"/>
  <c r="D1439" i="1"/>
  <c r="C1439" i="1"/>
  <c r="D1438" i="1"/>
  <c r="C1438" i="1"/>
  <c r="G1437" i="1"/>
  <c r="D1437" i="1"/>
  <c r="C1437" i="1"/>
  <c r="H1437" i="1" s="1"/>
  <c r="D1436" i="1"/>
  <c r="D1434" i="1"/>
  <c r="C1434" i="1"/>
  <c r="G1433" i="1"/>
  <c r="D1433" i="1"/>
  <c r="C1433" i="1"/>
  <c r="H1433" i="1" s="1"/>
  <c r="D1432" i="1"/>
  <c r="G1432" i="1" s="1"/>
  <c r="C1432" i="1"/>
  <c r="D1431" i="1"/>
  <c r="C1431" i="1"/>
  <c r="D1430" i="1"/>
  <c r="C1430" i="1"/>
  <c r="D1429" i="1"/>
  <c r="C1429" i="1"/>
  <c r="G1428" i="1"/>
  <c r="D1428" i="1"/>
  <c r="C1428" i="1"/>
  <c r="G1427" i="1"/>
  <c r="D1427" i="1"/>
  <c r="C1427" i="1"/>
  <c r="D1426" i="1"/>
  <c r="C1426" i="1"/>
  <c r="G1425" i="1"/>
  <c r="D1425" i="1"/>
  <c r="C1425" i="1"/>
  <c r="H1425" i="1" s="1"/>
  <c r="G1424" i="1"/>
  <c r="D1424" i="1"/>
  <c r="C1424" i="1"/>
  <c r="D1423" i="1"/>
  <c r="C1423" i="1"/>
  <c r="D1422" i="1"/>
  <c r="C1422" i="1"/>
  <c r="G1421" i="1"/>
  <c r="D1421" i="1"/>
  <c r="C1421" i="1"/>
  <c r="H1421" i="1" s="1"/>
  <c r="D1420" i="1"/>
  <c r="G1420" i="1" s="1"/>
  <c r="C1420" i="1"/>
  <c r="D1419" i="1"/>
  <c r="C1419" i="1"/>
  <c r="D1418" i="1"/>
  <c r="C1418" i="1"/>
  <c r="D1417" i="1"/>
  <c r="C1417" i="1"/>
  <c r="D1416" i="1"/>
  <c r="G1416" i="1" s="1"/>
  <c r="C1416" i="1"/>
  <c r="D1415" i="1"/>
  <c r="C1415" i="1"/>
  <c r="D1414" i="1"/>
  <c r="C1414" i="1"/>
  <c r="D1413" i="1"/>
  <c r="C1413" i="1"/>
  <c r="G1412" i="1"/>
  <c r="D1412" i="1"/>
  <c r="C1412" i="1"/>
  <c r="G1411" i="1"/>
  <c r="D1411" i="1"/>
  <c r="C1411" i="1"/>
  <c r="D1410" i="1"/>
  <c r="C1410" i="1"/>
  <c r="D1409" i="1"/>
  <c r="C1409" i="1"/>
  <c r="D1408" i="1"/>
  <c r="D1407" i="1"/>
  <c r="C1407" i="1"/>
  <c r="D1406" i="1"/>
  <c r="C1406" i="1"/>
  <c r="D1405" i="1"/>
  <c r="C1405" i="1"/>
  <c r="D1404" i="1"/>
  <c r="G1404" i="1" s="1"/>
  <c r="C1404" i="1"/>
  <c r="G1403" i="1"/>
  <c r="D1403" i="1"/>
  <c r="C1403" i="1"/>
  <c r="H1403" i="1" s="1"/>
  <c r="D1402" i="1"/>
  <c r="C1402" i="1"/>
  <c r="C1401" i="1"/>
  <c r="D1400" i="1"/>
  <c r="G1400" i="1" s="1"/>
  <c r="C1400" i="1"/>
  <c r="G1399" i="1"/>
  <c r="D1399" i="1"/>
  <c r="C1399" i="1"/>
  <c r="H1399" i="1" s="1"/>
  <c r="D1398" i="1"/>
  <c r="C1398" i="1"/>
  <c r="G1397" i="1"/>
  <c r="D1397" i="1"/>
  <c r="C1397" i="1"/>
  <c r="H1397" i="1" s="1"/>
  <c r="G1396" i="1"/>
  <c r="D1396" i="1"/>
  <c r="C1396" i="1"/>
  <c r="D1395" i="1"/>
  <c r="C1395" i="1"/>
  <c r="D1394" i="1"/>
  <c r="C1394" i="1"/>
  <c r="C1393" i="1"/>
  <c r="G1392" i="1"/>
  <c r="D1392" i="1"/>
  <c r="C1392" i="1"/>
  <c r="G1391" i="1"/>
  <c r="D1391" i="1"/>
  <c r="C1391" i="1"/>
  <c r="D1390" i="1"/>
  <c r="C1390" i="1"/>
  <c r="D1389" i="1"/>
  <c r="C1389" i="1"/>
  <c r="D1388" i="1"/>
  <c r="D1387" i="1"/>
  <c r="C1387" i="1"/>
  <c r="D1386" i="1"/>
  <c r="C1386" i="1"/>
  <c r="D1385" i="1"/>
  <c r="C1385" i="1"/>
  <c r="D1384" i="1"/>
  <c r="G1384" i="1" s="1"/>
  <c r="C1384" i="1"/>
  <c r="C1383" i="1"/>
  <c r="D1382" i="1"/>
  <c r="C1382" i="1"/>
  <c r="D1381" i="1"/>
  <c r="C1381" i="1"/>
  <c r="G1380" i="1"/>
  <c r="D1380" i="1"/>
  <c r="C1380" i="1"/>
  <c r="G1379" i="1"/>
  <c r="D1379" i="1"/>
  <c r="C1379" i="1"/>
  <c r="D1378" i="1"/>
  <c r="C1378" i="1"/>
  <c r="D1377" i="1"/>
  <c r="C1377" i="1"/>
  <c r="C1376" i="1"/>
  <c r="G1375" i="1"/>
  <c r="D1375" i="1"/>
  <c r="C1375" i="1"/>
  <c r="D1374" i="1"/>
  <c r="C1374" i="1"/>
  <c r="G1373" i="1"/>
  <c r="D1373" i="1"/>
  <c r="C1373" i="1"/>
  <c r="H1373" i="1" s="1"/>
  <c r="G1372" i="1"/>
  <c r="D1372" i="1"/>
  <c r="C1372" i="1"/>
  <c r="D1371" i="1"/>
  <c r="C1371" i="1"/>
  <c r="D1370" i="1"/>
  <c r="C1370" i="1"/>
  <c r="D1369" i="1"/>
  <c r="C1369" i="1"/>
  <c r="D1368" i="1"/>
  <c r="G1368" i="1" s="1"/>
  <c r="C1368" i="1"/>
  <c r="G1367" i="1"/>
  <c r="D1367" i="1"/>
  <c r="C1367" i="1"/>
  <c r="H1367" i="1" s="1"/>
  <c r="D1366" i="1"/>
  <c r="C1366" i="1"/>
  <c r="D1365" i="1"/>
  <c r="C1365" i="1"/>
  <c r="G1364" i="1"/>
  <c r="D1364" i="1"/>
  <c r="C1364" i="1"/>
  <c r="D1363" i="1"/>
  <c r="G1363" i="1" s="1"/>
  <c r="C1363" i="1"/>
  <c r="D1362" i="1"/>
  <c r="C1362" i="1"/>
  <c r="D1361" i="1"/>
  <c r="C1361" i="1"/>
  <c r="D1360" i="1"/>
  <c r="G1360" i="1" s="1"/>
  <c r="C1360" i="1"/>
  <c r="G1359" i="1"/>
  <c r="D1359" i="1"/>
  <c r="C1359" i="1"/>
  <c r="H1359" i="1" s="1"/>
  <c r="D1358" i="1"/>
  <c r="C1358" i="1"/>
  <c r="G1357" i="1"/>
  <c r="D1357" i="1"/>
  <c r="C1357" i="1"/>
  <c r="H1357" i="1" s="1"/>
  <c r="G1356" i="1"/>
  <c r="D1356" i="1"/>
  <c r="C1356" i="1"/>
  <c r="D1355" i="1"/>
  <c r="C1355" i="1"/>
  <c r="D1354" i="1"/>
  <c r="C1354" i="1"/>
  <c r="G1353" i="1"/>
  <c r="D1353" i="1"/>
  <c r="C1353" i="1"/>
  <c r="H1353" i="1" s="1"/>
  <c r="D1352" i="1"/>
  <c r="G1352" i="1" s="1"/>
  <c r="C1352" i="1"/>
  <c r="G1351" i="1"/>
  <c r="D1351" i="1"/>
  <c r="C1351" i="1"/>
  <c r="H1351" i="1" s="1"/>
  <c r="D1350" i="1"/>
  <c r="C1350" i="1"/>
  <c r="D1349" i="1"/>
  <c r="C1349" i="1"/>
  <c r="D1348" i="1"/>
  <c r="D1347" i="1"/>
  <c r="C1347" i="1"/>
  <c r="D1346" i="1"/>
  <c r="C1346" i="1"/>
  <c r="G1345" i="1"/>
  <c r="D1345" i="1"/>
  <c r="C1345" i="1"/>
  <c r="H1345" i="1" s="1"/>
  <c r="D1344" i="1"/>
  <c r="G1344" i="1" s="1"/>
  <c r="C1344" i="1"/>
  <c r="D1343" i="1"/>
  <c r="C1343" i="1"/>
  <c r="D1342" i="1"/>
  <c r="C1342" i="1"/>
  <c r="G1341" i="1"/>
  <c r="D1341" i="1"/>
  <c r="C1341" i="1"/>
  <c r="H1341" i="1" s="1"/>
  <c r="D1340" i="1"/>
  <c r="G1340" i="1" s="1"/>
  <c r="C1340" i="1"/>
  <c r="D1339" i="1"/>
  <c r="C1339" i="1"/>
  <c r="D1338" i="1"/>
  <c r="C1338" i="1"/>
  <c r="D1337" i="1"/>
  <c r="C1337" i="1"/>
  <c r="G1336" i="1"/>
  <c r="D1336" i="1"/>
  <c r="C1336" i="1"/>
  <c r="G1335" i="1"/>
  <c r="D1335" i="1"/>
  <c r="C1335" i="1"/>
  <c r="D1334" i="1"/>
  <c r="C1334" i="1"/>
  <c r="G1333" i="1"/>
  <c r="D1333" i="1"/>
  <c r="C1333" i="1"/>
  <c r="H1333" i="1" s="1"/>
  <c r="G1332" i="1"/>
  <c r="D1332" i="1"/>
  <c r="C1332" i="1"/>
  <c r="D1331" i="1"/>
  <c r="C1331" i="1"/>
  <c r="D1330" i="1"/>
  <c r="C1330" i="1"/>
  <c r="D1328" i="1"/>
  <c r="G1328" i="1" s="1"/>
  <c r="C1328" i="1"/>
  <c r="G1327" i="1"/>
  <c r="D1327" i="1"/>
  <c r="C1327" i="1"/>
  <c r="H1327" i="1" s="1"/>
  <c r="D1326" i="1"/>
  <c r="C1326" i="1"/>
  <c r="D1325" i="1"/>
  <c r="C1325" i="1"/>
  <c r="G1324" i="1"/>
  <c r="D1324" i="1"/>
  <c r="C1324" i="1"/>
  <c r="D1323" i="1"/>
  <c r="G1323" i="1" s="1"/>
  <c r="C1323" i="1"/>
  <c r="D1322" i="1"/>
  <c r="C1322" i="1"/>
  <c r="G1321" i="1"/>
  <c r="D1321" i="1"/>
  <c r="C1321" i="1"/>
  <c r="H1321" i="1" s="1"/>
  <c r="D1320" i="1"/>
  <c r="G1320" i="1" s="1"/>
  <c r="C1320" i="1"/>
  <c r="D1319" i="1"/>
  <c r="C1319" i="1"/>
  <c r="D1318" i="1"/>
  <c r="C1318" i="1"/>
  <c r="G1317" i="1"/>
  <c r="D1317" i="1"/>
  <c r="C1317" i="1"/>
  <c r="H1317" i="1" s="1"/>
  <c r="D1316" i="1"/>
  <c r="G1315" i="1"/>
  <c r="D1315" i="1"/>
  <c r="C1315" i="1"/>
  <c r="H1315" i="1" s="1"/>
  <c r="D1314" i="1"/>
  <c r="C1314" i="1"/>
  <c r="D1313" i="1"/>
  <c r="C1313" i="1"/>
  <c r="G1312" i="1"/>
  <c r="D1312" i="1"/>
  <c r="C1312" i="1"/>
  <c r="G1311" i="1"/>
  <c r="D1311" i="1"/>
  <c r="C1311" i="1"/>
  <c r="D1310" i="1"/>
  <c r="C1310" i="1"/>
  <c r="G1309" i="1"/>
  <c r="D1309" i="1"/>
  <c r="C1309" i="1"/>
  <c r="H1309" i="1" s="1"/>
  <c r="G1308" i="1"/>
  <c r="D1308" i="1"/>
  <c r="C1308" i="1"/>
  <c r="D1307" i="1"/>
  <c r="C1307" i="1"/>
  <c r="D1306" i="1"/>
  <c r="C1306" i="1"/>
  <c r="G1305" i="1"/>
  <c r="D1305" i="1"/>
  <c r="C1305" i="1"/>
  <c r="H1305" i="1" s="1"/>
  <c r="D1304" i="1"/>
  <c r="G1303" i="1"/>
  <c r="D1303" i="1"/>
  <c r="C1303" i="1"/>
  <c r="H1303" i="1" s="1"/>
  <c r="D1302" i="1"/>
  <c r="C1302" i="1"/>
  <c r="D1301" i="1"/>
  <c r="C1301" i="1"/>
  <c r="G1300" i="1"/>
  <c r="D1300" i="1"/>
  <c r="C1300" i="1"/>
  <c r="D1299" i="1"/>
  <c r="D1298" i="1"/>
  <c r="C1298" i="1"/>
  <c r="G1297" i="1"/>
  <c r="D1297" i="1"/>
  <c r="C1297" i="1"/>
  <c r="H1297" i="1" s="1"/>
  <c r="G1296" i="1"/>
  <c r="D1296" i="1"/>
  <c r="C1296" i="1"/>
  <c r="D1295" i="1"/>
  <c r="C1295" i="1"/>
  <c r="D1294" i="1"/>
  <c r="C1294" i="1"/>
  <c r="G1293" i="1"/>
  <c r="D1293" i="1"/>
  <c r="C1293" i="1"/>
  <c r="H1293" i="1" s="1"/>
  <c r="D1292" i="1"/>
  <c r="G1292" i="1" s="1"/>
  <c r="C1292" i="1"/>
  <c r="D1291" i="1"/>
  <c r="C1291" i="1"/>
  <c r="D1290" i="1"/>
  <c r="C1290" i="1"/>
  <c r="D1289" i="1"/>
  <c r="C1289" i="1"/>
  <c r="D1288" i="1"/>
  <c r="G1288" i="1" s="1"/>
  <c r="C1288" i="1"/>
  <c r="G1287" i="1"/>
  <c r="D1287" i="1"/>
  <c r="C1287" i="1"/>
  <c r="H1287" i="1" s="1"/>
  <c r="D1286" i="1"/>
  <c r="C1286" i="1"/>
  <c r="D1285" i="1"/>
  <c r="C1285" i="1"/>
  <c r="G1284" i="1"/>
  <c r="D1284" i="1"/>
  <c r="C1284" i="1"/>
  <c r="G1283" i="1"/>
  <c r="D1283" i="1"/>
  <c r="C1283" i="1"/>
  <c r="D1282" i="1"/>
  <c r="C1282" i="1"/>
  <c r="G1281" i="1"/>
  <c r="D1281" i="1"/>
  <c r="C1281" i="1"/>
  <c r="H1281" i="1" s="1"/>
  <c r="G1280" i="1"/>
  <c r="D1280" i="1"/>
  <c r="C1280" i="1"/>
  <c r="D1279" i="1"/>
  <c r="C1279" i="1"/>
  <c r="D1278" i="1"/>
  <c r="C1278" i="1"/>
  <c r="G1277" i="1"/>
  <c r="D1277" i="1"/>
  <c r="C1277" i="1"/>
  <c r="H1277" i="1" s="1"/>
  <c r="D1276" i="1"/>
  <c r="G1276" i="1" s="1"/>
  <c r="C1276" i="1"/>
  <c r="D1275" i="1"/>
  <c r="C1275" i="1"/>
  <c r="D1274" i="1"/>
  <c r="C1274" i="1"/>
  <c r="D1273" i="1"/>
  <c r="C1273" i="1"/>
  <c r="D1272" i="1"/>
  <c r="G1272" i="1" s="1"/>
  <c r="C1272" i="1"/>
  <c r="G1271" i="1"/>
  <c r="D1271" i="1"/>
  <c r="C1271" i="1"/>
  <c r="H1271" i="1" s="1"/>
  <c r="D1270" i="1"/>
  <c r="C1270" i="1"/>
  <c r="D1269" i="1"/>
  <c r="C1269" i="1"/>
  <c r="G1268" i="1"/>
  <c r="D1268" i="1"/>
  <c r="C1268" i="1"/>
  <c r="G1267" i="1"/>
  <c r="D1267" i="1"/>
  <c r="C1267" i="1"/>
  <c r="D1266" i="1"/>
  <c r="C1266" i="1"/>
  <c r="G1265" i="1"/>
  <c r="D1265" i="1"/>
  <c r="C1265" i="1"/>
  <c r="H1265" i="1" s="1"/>
  <c r="G1264" i="1"/>
  <c r="D1264" i="1"/>
  <c r="C1264" i="1"/>
  <c r="D1263" i="1"/>
  <c r="C1263" i="1"/>
  <c r="D1262" i="1"/>
  <c r="C1262" i="1"/>
  <c r="G1261" i="1"/>
  <c r="D1261" i="1"/>
  <c r="C1261" i="1"/>
  <c r="H1261" i="1" s="1"/>
  <c r="G1260" i="1"/>
  <c r="D1260" i="1"/>
  <c r="C1260" i="1"/>
  <c r="D1259" i="1"/>
  <c r="C1259" i="1"/>
  <c r="D1258" i="1"/>
  <c r="C1258" i="1"/>
  <c r="G1257" i="1"/>
  <c r="D1257" i="1"/>
  <c r="C1257" i="1"/>
  <c r="H1257" i="1" s="1"/>
  <c r="G1256" i="1"/>
  <c r="D1256" i="1"/>
  <c r="C1256" i="1"/>
  <c r="D1255" i="1"/>
  <c r="C1255" i="1"/>
  <c r="D1254" i="1"/>
  <c r="C1254" i="1"/>
  <c r="G1253" i="1"/>
  <c r="D1253" i="1"/>
  <c r="C1253" i="1"/>
  <c r="H1253" i="1" s="1"/>
  <c r="G1252" i="1"/>
  <c r="D1252" i="1"/>
  <c r="C1252" i="1"/>
  <c r="D1251" i="1"/>
  <c r="C1251" i="1"/>
  <c r="D1250" i="1"/>
  <c r="C1250" i="1"/>
  <c r="G1249" i="1"/>
  <c r="D1249" i="1"/>
  <c r="C1249" i="1"/>
  <c r="H1249" i="1" s="1"/>
  <c r="G1248" i="1"/>
  <c r="D1248" i="1"/>
  <c r="C1248" i="1"/>
  <c r="D1247" i="1"/>
  <c r="C1247" i="1"/>
  <c r="D1246" i="1"/>
  <c r="C1246" i="1"/>
  <c r="G1245" i="1"/>
  <c r="D1245" i="1"/>
  <c r="C1245" i="1"/>
  <c r="H1245" i="1" s="1"/>
  <c r="G1244" i="1"/>
  <c r="D1244" i="1"/>
  <c r="C1244" i="1"/>
  <c r="D1243" i="1"/>
  <c r="C1243" i="1"/>
  <c r="D1242" i="1"/>
  <c r="C1242" i="1"/>
  <c r="D1241" i="1"/>
  <c r="G1241" i="1" s="1"/>
  <c r="C1241" i="1"/>
  <c r="D1240" i="1"/>
  <c r="G1240" i="1" s="1"/>
  <c r="C1240" i="1"/>
  <c r="D1239" i="1"/>
  <c r="C1239" i="1"/>
  <c r="D1238" i="1"/>
  <c r="C1238" i="1"/>
  <c r="D1237" i="1"/>
  <c r="G1237" i="1" s="1"/>
  <c r="C1237" i="1"/>
  <c r="D1236" i="1"/>
  <c r="G1236" i="1" s="1"/>
  <c r="C1236" i="1"/>
  <c r="C1235" i="1"/>
  <c r="D1234" i="1"/>
  <c r="C1234" i="1"/>
  <c r="G1233" i="1"/>
  <c r="D1233" i="1"/>
  <c r="C1233" i="1"/>
  <c r="H1233" i="1" s="1"/>
  <c r="D1232" i="1"/>
  <c r="G1232" i="1" s="1"/>
  <c r="C1232" i="1"/>
  <c r="D1231" i="1"/>
  <c r="C1231" i="1"/>
  <c r="D1230" i="1"/>
  <c r="C1230" i="1"/>
  <c r="D1229" i="1"/>
  <c r="G1229" i="1" s="1"/>
  <c r="C1229" i="1"/>
  <c r="G1228" i="1"/>
  <c r="D1228" i="1"/>
  <c r="C1228" i="1"/>
  <c r="D1227" i="1"/>
  <c r="C1227" i="1"/>
  <c r="G1226" i="1"/>
  <c r="D1226" i="1"/>
  <c r="H1226" i="1" s="1"/>
  <c r="C1226" i="1"/>
  <c r="D1225" i="1"/>
  <c r="C1225" i="1"/>
  <c r="G1224" i="1"/>
  <c r="D1224" i="1"/>
  <c r="H1224" i="1" s="1"/>
  <c r="C1224" i="1"/>
  <c r="G1223" i="1"/>
  <c r="D1223" i="1"/>
  <c r="H1223" i="1" s="1"/>
  <c r="C1223" i="1"/>
  <c r="C1222" i="1"/>
  <c r="D1221" i="1"/>
  <c r="C1221" i="1"/>
  <c r="G1220" i="1"/>
  <c r="D1220" i="1"/>
  <c r="H1220" i="1" s="1"/>
  <c r="C1220" i="1"/>
  <c r="G1219" i="1"/>
  <c r="D1219" i="1"/>
  <c r="H1219" i="1" s="1"/>
  <c r="C1219" i="1"/>
  <c r="D1218" i="1"/>
  <c r="H1218" i="1" s="1"/>
  <c r="C1218" i="1"/>
  <c r="D1217" i="1"/>
  <c r="C1217" i="1"/>
  <c r="D1216" i="1"/>
  <c r="H1216" i="1" s="1"/>
  <c r="C1216" i="1"/>
  <c r="D1213" i="1"/>
  <c r="C1213" i="1"/>
  <c r="G1212" i="1"/>
  <c r="D1212" i="1"/>
  <c r="H1212" i="1" s="1"/>
  <c r="C1212" i="1"/>
  <c r="D1211" i="1"/>
  <c r="C1211" i="1"/>
  <c r="G1210" i="1"/>
  <c r="D1210" i="1"/>
  <c r="H1210" i="1" s="1"/>
  <c r="C1210" i="1"/>
  <c r="G1209" i="1"/>
  <c r="D1209" i="1"/>
  <c r="H1209" i="1" s="1"/>
  <c r="C1209" i="1"/>
  <c r="G1208" i="1"/>
  <c r="D1208" i="1"/>
  <c r="H1208" i="1" s="1"/>
  <c r="C1208" i="1"/>
  <c r="D1207" i="1"/>
  <c r="C1207" i="1"/>
  <c r="G1206" i="1"/>
  <c r="D1206" i="1"/>
  <c r="H1206" i="1" s="1"/>
  <c r="C1206" i="1"/>
  <c r="G1205" i="1"/>
  <c r="D1205" i="1"/>
  <c r="H1205" i="1" s="1"/>
  <c r="C1205" i="1"/>
  <c r="D1204" i="1"/>
  <c r="H1204" i="1" s="1"/>
  <c r="C1204" i="1"/>
  <c r="D1203" i="1"/>
  <c r="C1203" i="1"/>
  <c r="G1202" i="1"/>
  <c r="D1202" i="1"/>
  <c r="H1202" i="1" s="1"/>
  <c r="C1202" i="1"/>
  <c r="D1201" i="1"/>
  <c r="D1200" i="1"/>
  <c r="C1200" i="1"/>
  <c r="G1199" i="1"/>
  <c r="D1199" i="1"/>
  <c r="H1199" i="1" s="1"/>
  <c r="C1199" i="1"/>
  <c r="D1198" i="1"/>
  <c r="C1198" i="1"/>
  <c r="G1197" i="1"/>
  <c r="D1197" i="1"/>
  <c r="H1197" i="1" s="1"/>
  <c r="C1197" i="1"/>
  <c r="D1196" i="1"/>
  <c r="C1196" i="1"/>
  <c r="G1195" i="1"/>
  <c r="D1195" i="1"/>
  <c r="H1195" i="1" s="1"/>
  <c r="C1195" i="1"/>
  <c r="G1194" i="1"/>
  <c r="D1194" i="1"/>
  <c r="H1194" i="1" s="1"/>
  <c r="C1194" i="1"/>
  <c r="G1193" i="1"/>
  <c r="D1193" i="1"/>
  <c r="H1193" i="1" s="1"/>
  <c r="C1193" i="1"/>
  <c r="D1192" i="1"/>
  <c r="C1192" i="1"/>
  <c r="G1191" i="1"/>
  <c r="D1191" i="1"/>
  <c r="H1191" i="1" s="1"/>
  <c r="C1191" i="1"/>
  <c r="G1190" i="1"/>
  <c r="D1190" i="1"/>
  <c r="H1190" i="1" s="1"/>
  <c r="C1190" i="1"/>
  <c r="D1189" i="1"/>
  <c r="H1189" i="1" s="1"/>
  <c r="C1189" i="1"/>
  <c r="D1188" i="1"/>
  <c r="C1188" i="1"/>
  <c r="G1187" i="1"/>
  <c r="D1187" i="1"/>
  <c r="H1187" i="1" s="1"/>
  <c r="C1187" i="1"/>
  <c r="D1186" i="1"/>
  <c r="H1186" i="1" s="1"/>
  <c r="C1186" i="1"/>
  <c r="D1185" i="1"/>
  <c r="C1185" i="1"/>
  <c r="D1184" i="1"/>
  <c r="C1184" i="1"/>
  <c r="D1183" i="1"/>
  <c r="G1182" i="1"/>
  <c r="D1182" i="1"/>
  <c r="H1182" i="1" s="1"/>
  <c r="C1182" i="1"/>
  <c r="D1181" i="1"/>
  <c r="C1181" i="1"/>
  <c r="G1180" i="1"/>
  <c r="D1180" i="1"/>
  <c r="H1180" i="1" s="1"/>
  <c r="C1180" i="1"/>
  <c r="G1179" i="1"/>
  <c r="D1179" i="1"/>
  <c r="H1179" i="1" s="1"/>
  <c r="C1179" i="1"/>
  <c r="G1178" i="1"/>
  <c r="D1178" i="1"/>
  <c r="H1178" i="1" s="1"/>
  <c r="C1178" i="1"/>
  <c r="D1177" i="1"/>
  <c r="C1177" i="1"/>
  <c r="G1176" i="1"/>
  <c r="D1176" i="1"/>
  <c r="H1176" i="1" s="1"/>
  <c r="C1176" i="1"/>
  <c r="G1175" i="1"/>
  <c r="D1175" i="1"/>
  <c r="H1175" i="1" s="1"/>
  <c r="C1175" i="1"/>
  <c r="D1174" i="1"/>
  <c r="H1174" i="1" s="1"/>
  <c r="C1174" i="1"/>
  <c r="D1173" i="1"/>
  <c r="C1173" i="1"/>
  <c r="G1172" i="1"/>
  <c r="D1172" i="1"/>
  <c r="H1172" i="1" s="1"/>
  <c r="C1172" i="1"/>
  <c r="D1171" i="1"/>
  <c r="H1171" i="1" s="1"/>
  <c r="C1171" i="1"/>
  <c r="D1170" i="1"/>
  <c r="C1170" i="1"/>
  <c r="D1169" i="1"/>
  <c r="C1169" i="1"/>
  <c r="D1168" i="1"/>
  <c r="D1167" i="1"/>
  <c r="D1166" i="1"/>
  <c r="H1166" i="1" s="1"/>
  <c r="C1166" i="1"/>
  <c r="D1165" i="1"/>
  <c r="C1165" i="1"/>
  <c r="G1164" i="1"/>
  <c r="D1164" i="1"/>
  <c r="H1164" i="1" s="1"/>
  <c r="C1164" i="1"/>
  <c r="D1163" i="1"/>
  <c r="C1163" i="1"/>
  <c r="G1162" i="1"/>
  <c r="D1162" i="1"/>
  <c r="H1162" i="1" s="1"/>
  <c r="C1162" i="1"/>
  <c r="G1161" i="1"/>
  <c r="D1161" i="1"/>
  <c r="H1161" i="1" s="1"/>
  <c r="C1161" i="1"/>
  <c r="D1160" i="1"/>
  <c r="H1160" i="1" s="1"/>
  <c r="C1160" i="1"/>
  <c r="D1159" i="1"/>
  <c r="C1159" i="1"/>
  <c r="G1158" i="1"/>
  <c r="D1158" i="1"/>
  <c r="H1158" i="1" s="1"/>
  <c r="C1158" i="1"/>
  <c r="D1157" i="1"/>
  <c r="D1156" i="1"/>
  <c r="C1156" i="1"/>
  <c r="D1155" i="1"/>
  <c r="H1155" i="1" s="1"/>
  <c r="C1155" i="1"/>
  <c r="D1154" i="1"/>
  <c r="D1151" i="1"/>
  <c r="C1151" i="1"/>
  <c r="G1150" i="1"/>
  <c r="D1150" i="1"/>
  <c r="H1150" i="1" s="1"/>
  <c r="C1150" i="1"/>
  <c r="G1149" i="1"/>
  <c r="D1149" i="1"/>
  <c r="H1149" i="1" s="1"/>
  <c r="C1149" i="1"/>
  <c r="D1148" i="1"/>
  <c r="G1147" i="1"/>
  <c r="D1147" i="1"/>
  <c r="H1147" i="1" s="1"/>
  <c r="C1147" i="1"/>
  <c r="G1146" i="1"/>
  <c r="D1146" i="1"/>
  <c r="H1146" i="1" s="1"/>
  <c r="C1146" i="1"/>
  <c r="G1145" i="1"/>
  <c r="D1145" i="1"/>
  <c r="H1145" i="1" s="1"/>
  <c r="C1145" i="1"/>
  <c r="D1144" i="1"/>
  <c r="C1144" i="1"/>
  <c r="G1143" i="1"/>
  <c r="D1143" i="1"/>
  <c r="H1143" i="1" s="1"/>
  <c r="C1143" i="1"/>
  <c r="G1142" i="1"/>
  <c r="D1142" i="1"/>
  <c r="H1142" i="1" s="1"/>
  <c r="C1142" i="1"/>
  <c r="G1141" i="1"/>
  <c r="D1141" i="1"/>
  <c r="H1141" i="1" s="1"/>
  <c r="C1141" i="1"/>
  <c r="D1140" i="1"/>
  <c r="C1140" i="1"/>
  <c r="D1139" i="1"/>
  <c r="H1139" i="1" s="1"/>
  <c r="C1139" i="1"/>
  <c r="D1138" i="1"/>
  <c r="H1138" i="1" s="1"/>
  <c r="C1138" i="1"/>
  <c r="D1137" i="1"/>
  <c r="C1137" i="1"/>
  <c r="D1136" i="1"/>
  <c r="C1136" i="1"/>
  <c r="G1135" i="1"/>
  <c r="D1135" i="1"/>
  <c r="H1135" i="1" s="1"/>
  <c r="C1135" i="1"/>
  <c r="D1134" i="1"/>
  <c r="C1134" i="1"/>
  <c r="G1133" i="1"/>
  <c r="D1133" i="1"/>
  <c r="H1133" i="1" s="1"/>
  <c r="C1133" i="1"/>
  <c r="D1132" i="1"/>
  <c r="C1132" i="1"/>
  <c r="G1131" i="1"/>
  <c r="D1131" i="1"/>
  <c r="H1131" i="1" s="1"/>
  <c r="C1131" i="1"/>
  <c r="G1130" i="1"/>
  <c r="D1130" i="1"/>
  <c r="H1130" i="1" s="1"/>
  <c r="C1130" i="1"/>
  <c r="G1129" i="1"/>
  <c r="D1129" i="1"/>
  <c r="H1129" i="1" s="1"/>
  <c r="C1129" i="1"/>
  <c r="D1128" i="1"/>
  <c r="C1128" i="1"/>
  <c r="G1127" i="1"/>
  <c r="D1127" i="1"/>
  <c r="H1127" i="1" s="1"/>
  <c r="C1127" i="1"/>
  <c r="H1126" i="1"/>
  <c r="G1126" i="1"/>
  <c r="D1126" i="1"/>
  <c r="C1126" i="1"/>
  <c r="H1125" i="1"/>
  <c r="G1125" i="1"/>
  <c r="D1125" i="1"/>
  <c r="C1125" i="1"/>
  <c r="G1123" i="1"/>
  <c r="D1123" i="1"/>
  <c r="H1123" i="1" s="1"/>
  <c r="C1123" i="1"/>
  <c r="D1122" i="1"/>
  <c r="H1122" i="1" s="1"/>
  <c r="C1122" i="1"/>
  <c r="D1121" i="1"/>
  <c r="H1121" i="1" s="1"/>
  <c r="C1121" i="1"/>
  <c r="D1120" i="1"/>
  <c r="H1120" i="1" s="1"/>
  <c r="C1120" i="1"/>
  <c r="G1119" i="1"/>
  <c r="D1119" i="1"/>
  <c r="H1119" i="1" s="1"/>
  <c r="C1119" i="1"/>
  <c r="D1118" i="1"/>
  <c r="H1118" i="1" s="1"/>
  <c r="C1118" i="1"/>
  <c r="D1117" i="1"/>
  <c r="H1117" i="1" s="1"/>
  <c r="C1117" i="1"/>
  <c r="D1116" i="1"/>
  <c r="H1116" i="1" s="1"/>
  <c r="C1116" i="1"/>
  <c r="G1115" i="1"/>
  <c r="D1115" i="1"/>
  <c r="H1115" i="1" s="1"/>
  <c r="C1115" i="1"/>
  <c r="D1114" i="1"/>
  <c r="H1114" i="1" s="1"/>
  <c r="C1114" i="1"/>
  <c r="D1113" i="1"/>
  <c r="H1113" i="1" s="1"/>
  <c r="C1113" i="1"/>
  <c r="D1112" i="1"/>
  <c r="H1112" i="1" s="1"/>
  <c r="C1112" i="1"/>
  <c r="G1111" i="1"/>
  <c r="D1111" i="1"/>
  <c r="H1111" i="1" s="1"/>
  <c r="C1111" i="1"/>
  <c r="D1110" i="1"/>
  <c r="H1110" i="1" s="1"/>
  <c r="C1110" i="1"/>
  <c r="D1109" i="1"/>
  <c r="H1109" i="1" s="1"/>
  <c r="C1109" i="1"/>
  <c r="D1108" i="1"/>
  <c r="H1108" i="1" s="1"/>
  <c r="C1108" i="1"/>
  <c r="G1107" i="1"/>
  <c r="D1107" i="1"/>
  <c r="H1107" i="1" s="1"/>
  <c r="C1107" i="1"/>
  <c r="D1106" i="1"/>
  <c r="H1106" i="1" s="1"/>
  <c r="C1106" i="1"/>
  <c r="D1105" i="1"/>
  <c r="H1105" i="1" s="1"/>
  <c r="C1105" i="1"/>
  <c r="D1104" i="1"/>
  <c r="H1104" i="1" s="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D1096" i="1"/>
  <c r="G1095" i="1"/>
  <c r="D1095" i="1"/>
  <c r="H1095" i="1" s="1"/>
  <c r="C1095" i="1"/>
  <c r="G1094" i="1"/>
  <c r="D1094" i="1"/>
  <c r="H1094" i="1" s="1"/>
  <c r="C1094" i="1"/>
  <c r="D1093" i="1"/>
  <c r="H1093" i="1" s="1"/>
  <c r="C1093" i="1"/>
  <c r="D1092" i="1"/>
  <c r="C1092" i="1"/>
  <c r="G1091" i="1"/>
  <c r="D1091" i="1"/>
  <c r="H1091" i="1" s="1"/>
  <c r="C1091" i="1"/>
  <c r="G1090" i="1"/>
  <c r="D1090" i="1"/>
  <c r="H1090" i="1" s="1"/>
  <c r="C1090" i="1"/>
  <c r="G1089" i="1"/>
  <c r="D1089" i="1"/>
  <c r="H1089" i="1" s="1"/>
  <c r="C1089" i="1"/>
  <c r="D1088" i="1"/>
  <c r="C1088" i="1"/>
  <c r="G1087" i="1"/>
  <c r="D1087" i="1"/>
  <c r="H1087" i="1" s="1"/>
  <c r="C1087" i="1"/>
  <c r="G1086" i="1"/>
  <c r="D1086" i="1"/>
  <c r="H1086" i="1" s="1"/>
  <c r="C1086" i="1"/>
  <c r="D1085" i="1"/>
  <c r="H1085" i="1" s="1"/>
  <c r="C1085" i="1"/>
  <c r="D1084" i="1"/>
  <c r="H1083" i="1"/>
  <c r="D1083" i="1"/>
  <c r="G1083" i="1" s="1"/>
  <c r="C1083" i="1"/>
  <c r="D1082" i="1"/>
  <c r="G1082" i="1" s="1"/>
  <c r="C1082" i="1"/>
  <c r="D1081" i="1"/>
  <c r="C1081" i="1"/>
  <c r="H1080" i="1"/>
  <c r="D1080" i="1"/>
  <c r="G1080" i="1" s="1"/>
  <c r="C1080" i="1"/>
  <c r="H1079" i="1"/>
  <c r="D1079" i="1"/>
  <c r="G1079" i="1" s="1"/>
  <c r="C1079" i="1"/>
  <c r="D1078" i="1"/>
  <c r="G1078" i="1" s="1"/>
  <c r="C1078" i="1"/>
  <c r="D1077" i="1"/>
  <c r="C1077" i="1"/>
  <c r="H1076" i="1"/>
  <c r="D1076" i="1"/>
  <c r="G1076" i="1" s="1"/>
  <c r="C1076" i="1"/>
  <c r="H1075" i="1"/>
  <c r="D1075" i="1"/>
  <c r="G1075" i="1" s="1"/>
  <c r="C1075" i="1"/>
  <c r="H1074" i="1"/>
  <c r="D1074" i="1"/>
  <c r="G1074" i="1" s="1"/>
  <c r="C1074" i="1"/>
  <c r="D1073" i="1"/>
  <c r="C1073" i="1"/>
  <c r="H1072" i="1"/>
  <c r="D1072" i="1"/>
  <c r="G1072" i="1" s="1"/>
  <c r="C1072" i="1"/>
  <c r="H1071" i="1"/>
  <c r="D1071" i="1"/>
  <c r="G1071" i="1" s="1"/>
  <c r="C1071" i="1"/>
  <c r="D1070" i="1"/>
  <c r="G1070" i="1" s="1"/>
  <c r="C1070" i="1"/>
  <c r="D1069" i="1"/>
  <c r="C1069" i="1"/>
  <c r="H1068" i="1"/>
  <c r="D1068" i="1"/>
  <c r="G1068" i="1" s="1"/>
  <c r="C1068" i="1"/>
  <c r="H1067" i="1"/>
  <c r="D1067" i="1"/>
  <c r="G1067" i="1" s="1"/>
  <c r="C1067" i="1"/>
  <c r="D1066" i="1"/>
  <c r="G1066" i="1" s="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G1012" i="1"/>
  <c r="D1012" i="1"/>
  <c r="H1012" i="1" s="1"/>
  <c r="C1012" i="1"/>
  <c r="D1011" i="1"/>
  <c r="H1011" i="1" s="1"/>
  <c r="C1011" i="1"/>
  <c r="H1010" i="1"/>
  <c r="G1010" i="1"/>
  <c r="D1010" i="1"/>
  <c r="C1010" i="1"/>
  <c r="H1009" i="1"/>
  <c r="G1009" i="1"/>
  <c r="D1009" i="1"/>
  <c r="C1009" i="1"/>
  <c r="D1008" i="1"/>
  <c r="H1008" i="1" s="1"/>
  <c r="C1008" i="1"/>
  <c r="D1007" i="1"/>
  <c r="G1007" i="1" s="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G998" i="1" s="1"/>
  <c r="C998" i="1"/>
  <c r="D997" i="1"/>
  <c r="G997" i="1" s="1"/>
  <c r="C997" i="1"/>
  <c r="D996" i="1"/>
  <c r="H996" i="1" s="1"/>
  <c r="C996" i="1"/>
  <c r="G995" i="1"/>
  <c r="D995" i="1"/>
  <c r="H995" i="1" s="1"/>
  <c r="C995" i="1"/>
  <c r="D994" i="1"/>
  <c r="H994" i="1" s="1"/>
  <c r="C994" i="1"/>
  <c r="D993" i="1"/>
  <c r="H993" i="1" s="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H983" i="1"/>
  <c r="D983" i="1"/>
  <c r="G983" i="1" s="1"/>
  <c r="C983" i="1"/>
  <c r="H982" i="1"/>
  <c r="D982" i="1"/>
  <c r="G982" i="1" s="1"/>
  <c r="C982" i="1"/>
  <c r="D981" i="1"/>
  <c r="C981" i="1"/>
  <c r="H980" i="1"/>
  <c r="D980" i="1"/>
  <c r="G980" i="1" s="1"/>
  <c r="C980" i="1"/>
  <c r="H979" i="1"/>
  <c r="D979" i="1"/>
  <c r="G979" i="1" s="1"/>
  <c r="C979" i="1"/>
  <c r="D978" i="1"/>
  <c r="G978" i="1" s="1"/>
  <c r="C978" i="1"/>
  <c r="D977" i="1"/>
  <c r="C977" i="1"/>
  <c r="H976" i="1"/>
  <c r="D976" i="1"/>
  <c r="G976" i="1" s="1"/>
  <c r="C976" i="1"/>
  <c r="H975" i="1"/>
  <c r="D975" i="1"/>
  <c r="G975" i="1" s="1"/>
  <c r="C975" i="1"/>
  <c r="D974" i="1"/>
  <c r="G974" i="1" s="1"/>
  <c r="C974" i="1"/>
  <c r="D973" i="1"/>
  <c r="C973" i="1"/>
  <c r="H972" i="1"/>
  <c r="D972" i="1"/>
  <c r="G972" i="1" s="1"/>
  <c r="C972" i="1"/>
  <c r="H971" i="1"/>
  <c r="D971" i="1"/>
  <c r="G971" i="1" s="1"/>
  <c r="C971" i="1"/>
  <c r="H970" i="1"/>
  <c r="D970" i="1"/>
  <c r="G970" i="1" s="1"/>
  <c r="C970" i="1"/>
  <c r="D969" i="1"/>
  <c r="C969" i="1"/>
  <c r="H968" i="1"/>
  <c r="D968" i="1"/>
  <c r="G968" i="1" s="1"/>
  <c r="C968" i="1"/>
  <c r="H967" i="1"/>
  <c r="D967" i="1"/>
  <c r="G967" i="1" s="1"/>
  <c r="C967" i="1"/>
  <c r="H966" i="1"/>
  <c r="D966" i="1"/>
  <c r="G966" i="1" s="1"/>
  <c r="C966" i="1"/>
  <c r="D965" i="1"/>
  <c r="C965" i="1"/>
  <c r="H964" i="1"/>
  <c r="D964" i="1"/>
  <c r="G964" i="1" s="1"/>
  <c r="C964" i="1"/>
  <c r="H963" i="1"/>
  <c r="D963" i="1"/>
  <c r="G963" i="1" s="1"/>
  <c r="C963" i="1"/>
  <c r="D962" i="1"/>
  <c r="G962" i="1" s="1"/>
  <c r="C962" i="1"/>
  <c r="D961" i="1"/>
  <c r="C961" i="1"/>
  <c r="H960" i="1"/>
  <c r="D960" i="1"/>
  <c r="G960" i="1" s="1"/>
  <c r="C960" i="1"/>
  <c r="H959" i="1"/>
  <c r="D959" i="1"/>
  <c r="G959" i="1" s="1"/>
  <c r="C959" i="1"/>
  <c r="D958" i="1"/>
  <c r="G958" i="1" s="1"/>
  <c r="C958" i="1"/>
  <c r="D957" i="1"/>
  <c r="C957" i="1"/>
  <c r="H956" i="1"/>
  <c r="D956" i="1"/>
  <c r="G956" i="1" s="1"/>
  <c r="C956" i="1"/>
  <c r="H955" i="1"/>
  <c r="D955" i="1"/>
  <c r="G955" i="1" s="1"/>
  <c r="C955" i="1"/>
  <c r="H954" i="1"/>
  <c r="D954" i="1"/>
  <c r="G954" i="1" s="1"/>
  <c r="C954" i="1"/>
  <c r="D953" i="1"/>
  <c r="C953" i="1"/>
  <c r="H952" i="1"/>
  <c r="D952" i="1"/>
  <c r="G952" i="1" s="1"/>
  <c r="C952" i="1"/>
  <c r="H951" i="1"/>
  <c r="D951" i="1"/>
  <c r="G951" i="1" s="1"/>
  <c r="C951" i="1"/>
  <c r="H950" i="1"/>
  <c r="D950" i="1"/>
  <c r="G950" i="1" s="1"/>
  <c r="C950" i="1"/>
  <c r="D949" i="1"/>
  <c r="C949" i="1"/>
  <c r="H948" i="1"/>
  <c r="D948" i="1"/>
  <c r="G948" i="1" s="1"/>
  <c r="C948" i="1"/>
  <c r="H947" i="1"/>
  <c r="D947" i="1"/>
  <c r="G947" i="1" s="1"/>
  <c r="C947" i="1"/>
  <c r="D946" i="1"/>
  <c r="G946" i="1" s="1"/>
  <c r="C946" i="1"/>
  <c r="D945" i="1"/>
  <c r="C945" i="1"/>
  <c r="H944" i="1"/>
  <c r="D944" i="1"/>
  <c r="G944" i="1" s="1"/>
  <c r="C944" i="1"/>
  <c r="H943" i="1"/>
  <c r="D943" i="1"/>
  <c r="G943" i="1" s="1"/>
  <c r="C943" i="1"/>
  <c r="D942" i="1"/>
  <c r="G942" i="1" s="1"/>
  <c r="C942" i="1"/>
  <c r="D941" i="1"/>
  <c r="C941" i="1"/>
  <c r="H940" i="1"/>
  <c r="D940" i="1"/>
  <c r="G940" i="1" s="1"/>
  <c r="C940" i="1"/>
  <c r="H939" i="1"/>
  <c r="D939" i="1"/>
  <c r="G939" i="1" s="1"/>
  <c r="C939" i="1"/>
  <c r="H938" i="1"/>
  <c r="D938" i="1"/>
  <c r="G938" i="1" s="1"/>
  <c r="C938" i="1"/>
  <c r="D937" i="1"/>
  <c r="C937" i="1"/>
  <c r="H936" i="1"/>
  <c r="D936" i="1"/>
  <c r="G936" i="1" s="1"/>
  <c r="C936" i="1"/>
  <c r="H935" i="1"/>
  <c r="D935" i="1"/>
  <c r="G935" i="1" s="1"/>
  <c r="C935" i="1"/>
  <c r="H934" i="1"/>
  <c r="D934" i="1"/>
  <c r="G934" i="1" s="1"/>
  <c r="C934" i="1"/>
  <c r="D933" i="1"/>
  <c r="C933" i="1"/>
  <c r="H932" i="1"/>
  <c r="D932" i="1"/>
  <c r="G932" i="1" s="1"/>
  <c r="C932" i="1"/>
  <c r="H931" i="1"/>
  <c r="D931" i="1"/>
  <c r="G931" i="1" s="1"/>
  <c r="C931" i="1"/>
  <c r="D930" i="1"/>
  <c r="G930" i="1" s="1"/>
  <c r="C930" i="1"/>
  <c r="D929" i="1"/>
  <c r="C929" i="1"/>
  <c r="H928" i="1"/>
  <c r="D928" i="1"/>
  <c r="G928" i="1" s="1"/>
  <c r="C928" i="1"/>
  <c r="H927" i="1"/>
  <c r="D927" i="1"/>
  <c r="G927" i="1" s="1"/>
  <c r="C927" i="1"/>
  <c r="D926" i="1"/>
  <c r="G926" i="1" s="1"/>
  <c r="C926" i="1"/>
  <c r="D925" i="1"/>
  <c r="C925" i="1"/>
  <c r="H924" i="1"/>
  <c r="D924" i="1"/>
  <c r="G924" i="1" s="1"/>
  <c r="C924" i="1"/>
  <c r="H923" i="1"/>
  <c r="D923" i="1"/>
  <c r="G923" i="1" s="1"/>
  <c r="C923" i="1"/>
  <c r="H922" i="1"/>
  <c r="D922" i="1"/>
  <c r="G922" i="1" s="1"/>
  <c r="C922" i="1"/>
  <c r="D921" i="1"/>
  <c r="C921" i="1"/>
  <c r="H920" i="1"/>
  <c r="D920" i="1"/>
  <c r="G920" i="1" s="1"/>
  <c r="C920" i="1"/>
  <c r="H919" i="1"/>
  <c r="D919" i="1"/>
  <c r="G919" i="1" s="1"/>
  <c r="C919" i="1"/>
  <c r="H918" i="1"/>
  <c r="D918" i="1"/>
  <c r="G918" i="1" s="1"/>
  <c r="C918" i="1"/>
  <c r="D917" i="1"/>
  <c r="C917" i="1"/>
  <c r="H916" i="1"/>
  <c r="D916" i="1"/>
  <c r="G916" i="1" s="1"/>
  <c r="C916" i="1"/>
  <c r="H915" i="1"/>
  <c r="D915" i="1"/>
  <c r="G915" i="1" s="1"/>
  <c r="C915" i="1"/>
  <c r="D914" i="1"/>
  <c r="G914" i="1" s="1"/>
  <c r="C914" i="1"/>
  <c r="D913" i="1"/>
  <c r="C913" i="1"/>
  <c r="H912" i="1"/>
  <c r="D912" i="1"/>
  <c r="G912" i="1" s="1"/>
  <c r="C912" i="1"/>
  <c r="H911" i="1"/>
  <c r="D911" i="1"/>
  <c r="G911" i="1" s="1"/>
  <c r="C911" i="1"/>
  <c r="D910" i="1"/>
  <c r="G910" i="1" s="1"/>
  <c r="C910" i="1"/>
  <c r="D909" i="1"/>
  <c r="C909" i="1"/>
  <c r="H908" i="1"/>
  <c r="D908" i="1"/>
  <c r="G908" i="1" s="1"/>
  <c r="C908" i="1"/>
  <c r="D907" i="1"/>
  <c r="G907" i="1" s="1"/>
  <c r="C907" i="1"/>
  <c r="H906" i="1"/>
  <c r="D906" i="1"/>
  <c r="G906" i="1" s="1"/>
  <c r="C906" i="1"/>
  <c r="D905" i="1"/>
  <c r="C905" i="1"/>
  <c r="H904" i="1"/>
  <c r="D904" i="1"/>
  <c r="G904" i="1" s="1"/>
  <c r="C904" i="1"/>
  <c r="H903" i="1"/>
  <c r="D903" i="1"/>
  <c r="G903" i="1" s="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D713" i="1"/>
  <c r="G713" i="1" s="1"/>
  <c r="C713" i="1"/>
  <c r="H712" i="1"/>
  <c r="G712" i="1"/>
  <c r="D712" i="1"/>
  <c r="C712" i="1"/>
  <c r="D711" i="1"/>
  <c r="G711" i="1" s="1"/>
  <c r="C711"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G647" i="1"/>
  <c r="D647" i="1"/>
  <c r="H647" i="1" s="1"/>
  <c r="C647" i="1"/>
  <c r="H646" i="1"/>
  <c r="G646" i="1"/>
  <c r="D646" i="1"/>
  <c r="C646" i="1"/>
  <c r="D645" i="1"/>
  <c r="G645" i="1" s="1"/>
  <c r="C645" i="1"/>
  <c r="D644" i="1"/>
  <c r="H644" i="1" s="1"/>
  <c r="C644" i="1"/>
  <c r="D643" i="1"/>
  <c r="H643" i="1" s="1"/>
  <c r="C643" i="1"/>
  <c r="H642" i="1"/>
  <c r="G642" i="1"/>
  <c r="D642" i="1"/>
  <c r="C642" i="1"/>
  <c r="D641" i="1"/>
  <c r="H641" i="1" s="1"/>
  <c r="C641" i="1"/>
  <c r="G632" i="1"/>
  <c r="D632" i="1"/>
  <c r="H632" i="1" s="1"/>
  <c r="C632" i="1"/>
  <c r="D631" i="1"/>
  <c r="H631" i="1" s="1"/>
  <c r="C631" i="1"/>
  <c r="H628" i="1"/>
  <c r="D628" i="1"/>
  <c r="G628" i="1" s="1"/>
  <c r="C628" i="1"/>
  <c r="D627" i="1"/>
  <c r="G627" i="1" s="1"/>
  <c r="C627" i="1"/>
  <c r="H626" i="1"/>
  <c r="D626" i="1"/>
  <c r="G626" i="1" s="1"/>
  <c r="C626" i="1"/>
  <c r="H625" i="1"/>
  <c r="D625" i="1"/>
  <c r="G625" i="1" s="1"/>
  <c r="C625" i="1"/>
  <c r="H624" i="1"/>
  <c r="D624" i="1"/>
  <c r="G624" i="1" s="1"/>
  <c r="C624" i="1"/>
  <c r="D623" i="1"/>
  <c r="G623" i="1" s="1"/>
  <c r="C623" i="1"/>
  <c r="H622" i="1"/>
  <c r="D622" i="1"/>
  <c r="G622" i="1" s="1"/>
  <c r="C622" i="1"/>
  <c r="H621" i="1"/>
  <c r="D621" i="1"/>
  <c r="G621" i="1" s="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H573" i="1" s="1"/>
  <c r="C573" i="1"/>
  <c r="G572" i="1"/>
  <c r="D572" i="1"/>
  <c r="H572" i="1" s="1"/>
  <c r="C572" i="1"/>
  <c r="G571" i="1"/>
  <c r="D571" i="1"/>
  <c r="H571" i="1" s="1"/>
  <c r="C571" i="1"/>
  <c r="G570" i="1"/>
  <c r="D570" i="1"/>
  <c r="H570" i="1" s="1"/>
  <c r="C570" i="1"/>
  <c r="D569" i="1"/>
  <c r="H569" i="1" s="1"/>
  <c r="C569" i="1"/>
  <c r="G568" i="1"/>
  <c r="D568" i="1"/>
  <c r="H568" i="1" s="1"/>
  <c r="C568" i="1"/>
  <c r="G567" i="1"/>
  <c r="D567" i="1"/>
  <c r="H567" i="1" s="1"/>
  <c r="C567" i="1"/>
  <c r="G566" i="1"/>
  <c r="D566" i="1"/>
  <c r="H566" i="1" s="1"/>
  <c r="C566" i="1"/>
  <c r="D565" i="1"/>
  <c r="H565" i="1" s="1"/>
  <c r="C565" i="1"/>
  <c r="G564" i="1"/>
  <c r="D564" i="1"/>
  <c r="H564" i="1" s="1"/>
  <c r="C564" i="1"/>
  <c r="G563" i="1"/>
  <c r="D563" i="1"/>
  <c r="H563" i="1" s="1"/>
  <c r="C563" i="1"/>
  <c r="G562" i="1"/>
  <c r="D562" i="1"/>
  <c r="H562" i="1" s="1"/>
  <c r="C562" i="1"/>
  <c r="D561" i="1"/>
  <c r="H560" i="1"/>
  <c r="D560" i="1"/>
  <c r="G560" i="1" s="1"/>
  <c r="C560" i="1"/>
  <c r="H559" i="1"/>
  <c r="D559" i="1"/>
  <c r="G559" i="1" s="1"/>
  <c r="C559" i="1"/>
  <c r="D558" i="1"/>
  <c r="G558" i="1" s="1"/>
  <c r="C558" i="1"/>
  <c r="H557" i="1"/>
  <c r="D557" i="1"/>
  <c r="G557" i="1" s="1"/>
  <c r="C557" i="1"/>
  <c r="H556" i="1"/>
  <c r="D556" i="1"/>
  <c r="G556" i="1" s="1"/>
  <c r="C556" i="1"/>
  <c r="H555" i="1"/>
  <c r="D555" i="1"/>
  <c r="G555" i="1" s="1"/>
  <c r="C555" i="1"/>
  <c r="D554" i="1"/>
  <c r="G554" i="1" s="1"/>
  <c r="C554" i="1"/>
  <c r="H553" i="1"/>
  <c r="D553" i="1"/>
  <c r="G553" i="1" s="1"/>
  <c r="C553" i="1"/>
  <c r="H552" i="1"/>
  <c r="D552" i="1"/>
  <c r="G552" i="1" s="1"/>
  <c r="C552" i="1"/>
  <c r="H551" i="1"/>
  <c r="D551" i="1"/>
  <c r="G551" i="1" s="1"/>
  <c r="C551" i="1"/>
  <c r="D550" i="1"/>
  <c r="G550" i="1" s="1"/>
  <c r="C550" i="1"/>
  <c r="H549" i="1"/>
  <c r="D549" i="1"/>
  <c r="G549" i="1" s="1"/>
  <c r="C549" i="1"/>
  <c r="H548" i="1"/>
  <c r="D548" i="1"/>
  <c r="G548" i="1" s="1"/>
  <c r="C548" i="1"/>
  <c r="H547" i="1"/>
  <c r="D547" i="1"/>
  <c r="G547" i="1" s="1"/>
  <c r="C547" i="1"/>
  <c r="D546" i="1"/>
  <c r="G546" i="1" s="1"/>
  <c r="C546" i="1"/>
  <c r="H545" i="1"/>
  <c r="D545" i="1"/>
  <c r="G545" i="1" s="1"/>
  <c r="C545" i="1"/>
  <c r="H544" i="1"/>
  <c r="D544" i="1"/>
  <c r="G544" i="1" s="1"/>
  <c r="C544" i="1"/>
  <c r="H543" i="1"/>
  <c r="D543" i="1"/>
  <c r="G543" i="1" s="1"/>
  <c r="C543" i="1"/>
  <c r="D542" i="1"/>
  <c r="G542" i="1" s="1"/>
  <c r="C542" i="1"/>
  <c r="H541" i="1"/>
  <c r="D541" i="1"/>
  <c r="G541" i="1" s="1"/>
  <c r="C541" i="1"/>
  <c r="H540" i="1"/>
  <c r="D540" i="1"/>
  <c r="G540" i="1" s="1"/>
  <c r="C540" i="1"/>
  <c r="H539" i="1"/>
  <c r="D539" i="1"/>
  <c r="G539" i="1" s="1"/>
  <c r="C539" i="1"/>
  <c r="D538" i="1"/>
  <c r="G538" i="1" s="1"/>
  <c r="C538" i="1"/>
  <c r="H537" i="1"/>
  <c r="D537" i="1"/>
  <c r="G537" i="1" s="1"/>
  <c r="C537" i="1"/>
  <c r="H536" i="1"/>
  <c r="D536" i="1"/>
  <c r="G536" i="1" s="1"/>
  <c r="C536" i="1"/>
  <c r="H535" i="1"/>
  <c r="D535" i="1"/>
  <c r="G535" i="1" s="1"/>
  <c r="C535" i="1"/>
  <c r="D534" i="1"/>
  <c r="G534" i="1" s="1"/>
  <c r="C534" i="1"/>
  <c r="H533" i="1"/>
  <c r="D533" i="1"/>
  <c r="G533" i="1" s="1"/>
  <c r="C533" i="1"/>
  <c r="D532" i="1"/>
  <c r="H531" i="1"/>
  <c r="G531" i="1"/>
  <c r="D531" i="1"/>
  <c r="C531" i="1"/>
  <c r="H530" i="1"/>
  <c r="G530" i="1"/>
  <c r="D530" i="1"/>
  <c r="C530" i="1"/>
  <c r="D529" i="1"/>
  <c r="D528" i="1"/>
  <c r="H528" i="1" s="1"/>
  <c r="C528" i="1"/>
  <c r="D527" i="1"/>
  <c r="H527" i="1" s="1"/>
  <c r="C527" i="1"/>
  <c r="D526" i="1"/>
  <c r="H526" i="1" s="1"/>
  <c r="C526" i="1"/>
  <c r="D525" i="1"/>
  <c r="H525" i="1" s="1"/>
  <c r="C525" i="1"/>
  <c r="D524" i="1"/>
  <c r="H524" i="1" s="1"/>
  <c r="C524" i="1"/>
  <c r="D523" i="1"/>
  <c r="D521" i="1"/>
  <c r="G521" i="1" s="1"/>
  <c r="C521" i="1"/>
  <c r="H520" i="1"/>
  <c r="D520" i="1"/>
  <c r="G520" i="1" s="1"/>
  <c r="C520" i="1"/>
  <c r="H519" i="1"/>
  <c r="D519" i="1"/>
  <c r="G519" i="1" s="1"/>
  <c r="C519" i="1"/>
  <c r="H518" i="1"/>
  <c r="D518" i="1"/>
  <c r="G518" i="1" s="1"/>
  <c r="C518" i="1"/>
  <c r="D517" i="1"/>
  <c r="G517" i="1" s="1"/>
  <c r="C517" i="1"/>
  <c r="H516" i="1"/>
  <c r="D516" i="1"/>
  <c r="G516" i="1" s="1"/>
  <c r="C516" i="1"/>
  <c r="H515" i="1"/>
  <c r="D515" i="1"/>
  <c r="G515" i="1" s="1"/>
  <c r="C515" i="1"/>
  <c r="H514" i="1"/>
  <c r="D514" i="1"/>
  <c r="G514" i="1" s="1"/>
  <c r="C514" i="1"/>
  <c r="D513" i="1"/>
  <c r="G513" i="1" s="1"/>
  <c r="C513" i="1"/>
  <c r="H512" i="1"/>
  <c r="D512" i="1"/>
  <c r="G512" i="1" s="1"/>
  <c r="C512" i="1"/>
  <c r="H511" i="1"/>
  <c r="D511" i="1"/>
  <c r="G511" i="1" s="1"/>
  <c r="C511" i="1"/>
  <c r="H510" i="1"/>
  <c r="D510" i="1"/>
  <c r="G510" i="1" s="1"/>
  <c r="C510" i="1"/>
  <c r="D509" i="1"/>
  <c r="G509" i="1" s="1"/>
  <c r="C509" i="1"/>
  <c r="H508" i="1"/>
  <c r="D508" i="1"/>
  <c r="G508" i="1" s="1"/>
  <c r="C508" i="1"/>
  <c r="H507" i="1"/>
  <c r="D507" i="1"/>
  <c r="G507" i="1" s="1"/>
  <c r="C507" i="1"/>
  <c r="H506" i="1"/>
  <c r="D506" i="1"/>
  <c r="G506" i="1" s="1"/>
  <c r="C506" i="1"/>
  <c r="D505" i="1"/>
  <c r="G505" i="1" s="1"/>
  <c r="C505" i="1"/>
  <c r="H504" i="1"/>
  <c r="D504" i="1"/>
  <c r="G504" i="1" s="1"/>
  <c r="C504" i="1"/>
  <c r="H503" i="1"/>
  <c r="D503" i="1"/>
  <c r="G503" i="1" s="1"/>
  <c r="C503" i="1"/>
  <c r="H502" i="1"/>
  <c r="D502" i="1"/>
  <c r="G502" i="1" s="1"/>
  <c r="C502" i="1"/>
  <c r="D501" i="1"/>
  <c r="G501" i="1" s="1"/>
  <c r="C501" i="1"/>
  <c r="H500" i="1"/>
  <c r="D500" i="1"/>
  <c r="G500" i="1" s="1"/>
  <c r="C500" i="1"/>
  <c r="H499" i="1"/>
  <c r="D499" i="1"/>
  <c r="G499" i="1" s="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D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D397" i="1"/>
  <c r="G396" i="1"/>
  <c r="D396" i="1"/>
  <c r="H396" i="1" s="1"/>
  <c r="C396" i="1"/>
  <c r="G395" i="1"/>
  <c r="D395" i="1"/>
  <c r="H395" i="1" s="1"/>
  <c r="C395" i="1"/>
  <c r="G394" i="1"/>
  <c r="D394" i="1"/>
  <c r="H394" i="1" s="1"/>
  <c r="C394" i="1"/>
  <c r="G393" i="1"/>
  <c r="D393" i="1"/>
  <c r="H393" i="1" s="1"/>
  <c r="C393" i="1"/>
  <c r="G392"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7" i="1"/>
  <c r="G377" i="1"/>
  <c r="D377" i="1"/>
  <c r="C377" i="1"/>
  <c r="H376" i="1"/>
  <c r="G376" i="1"/>
  <c r="D376" i="1"/>
  <c r="C376" i="1"/>
  <c r="H375" i="1"/>
  <c r="G375" i="1"/>
  <c r="D375" i="1"/>
  <c r="C375" i="1"/>
  <c r="D374" i="1"/>
  <c r="H374" i="1" s="1"/>
  <c r="C374" i="1"/>
  <c r="D373" i="1"/>
  <c r="H373" i="1" s="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D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D351" i="1"/>
  <c r="D350" i="1"/>
  <c r="H350" i="1" s="1"/>
  <c r="C350" i="1"/>
  <c r="D349" i="1"/>
  <c r="H349" i="1" s="1"/>
  <c r="C349"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D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D289" i="1"/>
  <c r="H289" i="1" s="1"/>
  <c r="C289"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D262" i="1"/>
  <c r="H262" i="1" s="1"/>
  <c r="C262" i="1"/>
  <c r="G261" i="1"/>
  <c r="D261" i="1"/>
  <c r="H261" i="1" s="1"/>
  <c r="C261" i="1"/>
  <c r="D260" i="1"/>
  <c r="H260" i="1" s="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D207" i="1"/>
  <c r="H207" i="1" s="1"/>
  <c r="C207" i="1"/>
  <c r="D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H184" i="1"/>
  <c r="D184" i="1"/>
  <c r="G184" i="1" s="1"/>
  <c r="C184" i="1"/>
  <c r="D183" i="1"/>
  <c r="H183" i="1" s="1"/>
  <c r="C183" i="1"/>
  <c r="D182" i="1"/>
  <c r="H182" i="1" s="1"/>
  <c r="C182" i="1"/>
  <c r="D181" i="1"/>
  <c r="H181" i="1" s="1"/>
  <c r="C181" i="1"/>
  <c r="H180" i="1"/>
  <c r="G180" i="1"/>
  <c r="D180" i="1"/>
  <c r="C180" i="1"/>
  <c r="D179" i="1"/>
  <c r="H179" i="1" s="1"/>
  <c r="C179" i="1"/>
  <c r="G178" i="1"/>
  <c r="D178" i="1"/>
  <c r="H178" i="1" s="1"/>
  <c r="C178" i="1"/>
  <c r="D177" i="1"/>
  <c r="G177" i="1" s="1"/>
  <c r="C177" i="1"/>
  <c r="D176" i="1"/>
  <c r="G176" i="1" s="1"/>
  <c r="C176" i="1"/>
  <c r="D175" i="1"/>
  <c r="G175" i="1" s="1"/>
  <c r="C175" i="1"/>
  <c r="D174" i="1"/>
  <c r="G174" i="1" s="1"/>
  <c r="C174" i="1"/>
  <c r="D173" i="1"/>
  <c r="H173" i="1" s="1"/>
  <c r="C173" i="1"/>
  <c r="D172" i="1"/>
  <c r="G172" i="1" s="1"/>
  <c r="C172" i="1"/>
  <c r="H171" i="1"/>
  <c r="G171" i="1"/>
  <c r="D171" i="1"/>
  <c r="C171" i="1"/>
  <c r="D170" i="1"/>
  <c r="G170" i="1" s="1"/>
  <c r="C170" i="1"/>
  <c r="D169" i="1"/>
  <c r="G169" i="1" s="1"/>
  <c r="C169" i="1"/>
  <c r="D168" i="1"/>
  <c r="G168" i="1" s="1"/>
  <c r="C168" i="1"/>
  <c r="D167" i="1"/>
  <c r="G167" i="1" s="1"/>
  <c r="C167" i="1"/>
  <c r="D166" i="1"/>
  <c r="G166" i="1" s="1"/>
  <c r="C166" i="1"/>
  <c r="D165" i="1"/>
  <c r="G165" i="1" s="1"/>
  <c r="C165" i="1"/>
  <c r="H164" i="1"/>
  <c r="G164" i="1"/>
  <c r="D164" i="1"/>
  <c r="C164" i="1"/>
  <c r="D163" i="1"/>
  <c r="G163" i="1" s="1"/>
  <c r="C163" i="1"/>
  <c r="D162" i="1"/>
  <c r="G162" i="1" s="1"/>
  <c r="C162" i="1"/>
  <c r="H161" i="1"/>
  <c r="D161" i="1"/>
  <c r="G161" i="1" s="1"/>
  <c r="C161" i="1"/>
  <c r="H160" i="1"/>
  <c r="D160" i="1"/>
  <c r="G160" i="1" s="1"/>
  <c r="C160" i="1"/>
  <c r="H158" i="1"/>
  <c r="G158" i="1"/>
  <c r="D158" i="1"/>
  <c r="C158" i="1"/>
  <c r="H157" i="1"/>
  <c r="G157" i="1"/>
  <c r="D157" i="1"/>
  <c r="C157" i="1"/>
  <c r="H156" i="1"/>
  <c r="G156" i="1"/>
  <c r="D156" i="1"/>
  <c r="C156" i="1"/>
  <c r="H155" i="1"/>
  <c r="G155" i="1"/>
  <c r="D155" i="1"/>
  <c r="C155" i="1"/>
  <c r="D154" i="1"/>
  <c r="H154" i="1" s="1"/>
  <c r="C154" i="1"/>
  <c r="D153" i="1"/>
  <c r="H153" i="1" s="1"/>
  <c r="C153" i="1"/>
  <c r="D152" i="1"/>
  <c r="H152" i="1" s="1"/>
  <c r="C152" i="1"/>
  <c r="H151" i="1"/>
  <c r="G151" i="1"/>
  <c r="D151" i="1"/>
  <c r="C151"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D135" i="1"/>
  <c r="H134" i="1"/>
  <c r="G134" i="1"/>
  <c r="D134" i="1"/>
  <c r="C134" i="1"/>
  <c r="H133" i="1"/>
  <c r="G133" i="1"/>
  <c r="D133" i="1"/>
  <c r="C133" i="1"/>
  <c r="D132" i="1"/>
  <c r="H132" i="1" s="1"/>
  <c r="C132" i="1"/>
  <c r="D131" i="1"/>
  <c r="G131" i="1" s="1"/>
  <c r="C131" i="1"/>
  <c r="D130" i="1"/>
  <c r="G130" i="1" s="1"/>
  <c r="C130" i="1"/>
  <c r="D129" i="1"/>
  <c r="G129" i="1" s="1"/>
  <c r="C129" i="1"/>
  <c r="H128" i="1"/>
  <c r="G128" i="1"/>
  <c r="D128" i="1"/>
  <c r="C128" i="1"/>
  <c r="H127" i="1"/>
  <c r="G127" i="1"/>
  <c r="D127" i="1"/>
  <c r="C127" i="1"/>
  <c r="H126" i="1"/>
  <c r="G126" i="1"/>
  <c r="D126" i="1"/>
  <c r="C126" i="1"/>
  <c r="D125" i="1"/>
  <c r="G125" i="1" s="1"/>
  <c r="C125" i="1"/>
  <c r="D124" i="1"/>
  <c r="G124" i="1" s="1"/>
  <c r="C124" i="1"/>
  <c r="D123" i="1"/>
  <c r="G123" i="1" s="1"/>
  <c r="C123" i="1"/>
  <c r="D122" i="1"/>
  <c r="H122" i="1" s="1"/>
  <c r="C122" i="1"/>
  <c r="C121"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D113" i="1"/>
  <c r="H113" i="1" s="1"/>
  <c r="C113" i="1"/>
  <c r="G112" i="1"/>
  <c r="D112" i="1"/>
  <c r="H112" i="1" s="1"/>
  <c r="C112" i="1"/>
  <c r="G111" i="1"/>
  <c r="D111" i="1"/>
  <c r="H111" i="1" s="1"/>
  <c r="C111" i="1"/>
  <c r="G110" i="1"/>
  <c r="D110" i="1"/>
  <c r="H110" i="1" s="1"/>
  <c r="C110" i="1"/>
  <c r="G109" i="1"/>
  <c r="D109" i="1"/>
  <c r="H109" i="1" s="1"/>
  <c r="C109" i="1"/>
  <c r="D108" i="1"/>
  <c r="H108" i="1" s="1"/>
  <c r="C108" i="1"/>
  <c r="G107" i="1"/>
  <c r="D107" i="1"/>
  <c r="H107" i="1" s="1"/>
  <c r="C107" i="1"/>
  <c r="G106" i="1"/>
  <c r="D106" i="1"/>
  <c r="H106" i="1" s="1"/>
  <c r="C106" i="1"/>
  <c r="G105" i="1"/>
  <c r="D105" i="1"/>
  <c r="H105" i="1" s="1"/>
  <c r="C105" i="1"/>
  <c r="G104" i="1"/>
  <c r="D104" i="1"/>
  <c r="H104" i="1" s="1"/>
  <c r="C104" i="1"/>
  <c r="G103" i="1"/>
  <c r="D103" i="1"/>
  <c r="H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H77" i="1"/>
  <c r="G77" i="1"/>
  <c r="D77" i="1"/>
  <c r="C77" i="1"/>
  <c r="D76" i="1"/>
  <c r="H76" i="1" s="1"/>
  <c r="C76" i="1"/>
  <c r="H75" i="1"/>
  <c r="G75" i="1"/>
  <c r="D75" i="1"/>
  <c r="C75" i="1"/>
  <c r="H74" i="1"/>
  <c r="G74" i="1"/>
  <c r="D74" i="1"/>
  <c r="C74" i="1"/>
  <c r="D73" i="1"/>
  <c r="H73" i="1" s="1"/>
  <c r="C73" i="1"/>
  <c r="H72" i="1"/>
  <c r="G72" i="1"/>
  <c r="D72" i="1"/>
  <c r="C72" i="1"/>
  <c r="D71" i="1"/>
  <c r="H71" i="1" s="1"/>
  <c r="C71" i="1"/>
  <c r="H70" i="1"/>
  <c r="G70" i="1"/>
  <c r="D70" i="1"/>
  <c r="C70" i="1"/>
  <c r="H69" i="1"/>
  <c r="G69" i="1"/>
  <c r="D69" i="1"/>
  <c r="C69" i="1"/>
  <c r="H68" i="1"/>
  <c r="G68" i="1"/>
  <c r="D68" i="1"/>
  <c r="C68" i="1"/>
  <c r="H67" i="1"/>
  <c r="G67" i="1"/>
  <c r="D67" i="1"/>
  <c r="C67" i="1"/>
  <c r="D66" i="1"/>
  <c r="H66" i="1" s="1"/>
  <c r="C66" i="1"/>
  <c r="D65" i="1"/>
  <c r="G65" i="1" s="1"/>
  <c r="C65" i="1"/>
  <c r="D64" i="1"/>
  <c r="G64" i="1" s="1"/>
  <c r="C64" i="1"/>
  <c r="H63" i="1"/>
  <c r="G63" i="1"/>
  <c r="D63" i="1"/>
  <c r="C63" i="1"/>
  <c r="H62" i="1"/>
  <c r="G62" i="1"/>
  <c r="D62" i="1"/>
  <c r="C62" i="1"/>
  <c r="H61" i="1"/>
  <c r="G61" i="1"/>
  <c r="D61" i="1"/>
  <c r="C61" i="1"/>
  <c r="H60" i="1"/>
  <c r="G60" i="1"/>
  <c r="D60" i="1"/>
  <c r="C60" i="1"/>
  <c r="D59" i="1"/>
  <c r="G59" i="1" s="1"/>
  <c r="C59" i="1"/>
  <c r="H58" i="1"/>
  <c r="G58" i="1"/>
  <c r="D58" i="1"/>
  <c r="C58" i="1"/>
  <c r="H57" i="1"/>
  <c r="G57" i="1"/>
  <c r="D57" i="1"/>
  <c r="C57" i="1"/>
  <c r="H56" i="1"/>
  <c r="G56" i="1"/>
  <c r="D56" i="1"/>
  <c r="C56" i="1"/>
  <c r="H55" i="1"/>
  <c r="G55"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D45" i="1"/>
  <c r="H45" i="1" s="1"/>
  <c r="C45" i="1"/>
  <c r="D44" i="1"/>
  <c r="H44" i="1" s="1"/>
  <c r="C44" i="1"/>
  <c r="D43" i="1"/>
  <c r="H43" i="1" s="1"/>
  <c r="C43" i="1"/>
  <c r="D42" i="1"/>
  <c r="H42" i="1" s="1"/>
  <c r="C42" i="1"/>
  <c r="D41" i="1"/>
  <c r="H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1" i="9" l="1"/>
  <c r="B301" i="9" s="1"/>
  <c r="H1241" i="1"/>
  <c r="E298" i="9"/>
  <c r="B298" i="9" s="1"/>
  <c r="H1229" i="1"/>
  <c r="H1237" i="1"/>
  <c r="G1216" i="1"/>
  <c r="G1166" i="1"/>
  <c r="E293" i="9"/>
  <c r="B293" i="9" s="1"/>
  <c r="G1160" i="1"/>
  <c r="G1155" i="1"/>
  <c r="G1139" i="1"/>
  <c r="E289" i="9"/>
  <c r="B289" i="9" s="1"/>
  <c r="G1138" i="1"/>
  <c r="G1064" i="1"/>
  <c r="H1007" i="1"/>
  <c r="G1030" i="1"/>
  <c r="G1032" i="1"/>
  <c r="G1018" i="1"/>
  <c r="G1013" i="1"/>
  <c r="G1014" i="1"/>
  <c r="G1011" i="1"/>
  <c r="G1008" i="1"/>
  <c r="G1006" i="1"/>
  <c r="G996" i="1"/>
  <c r="G1004" i="1"/>
  <c r="G1003" i="1"/>
  <c r="G1002" i="1"/>
  <c r="G1001" i="1"/>
  <c r="G1000" i="1"/>
  <c r="G999" i="1"/>
  <c r="H997" i="1"/>
  <c r="H998" i="1"/>
  <c r="E12" i="5"/>
  <c r="F12" i="5" s="1"/>
  <c r="G994" i="1"/>
  <c r="G991" i="1"/>
  <c r="G993" i="1"/>
  <c r="I36" i="3"/>
  <c r="G1510" i="1"/>
  <c r="G1500" i="1"/>
  <c r="G1508" i="1"/>
  <c r="H1503" i="1"/>
  <c r="G1492" i="1"/>
  <c r="G1489" i="1"/>
  <c r="G1486" i="1"/>
  <c r="D6" i="8"/>
  <c r="H1483" i="1"/>
  <c r="G631" i="1"/>
  <c r="G641" i="1"/>
  <c r="F118" i="6"/>
  <c r="H713" i="1"/>
  <c r="H711" i="1"/>
  <c r="H710" i="1"/>
  <c r="H670" i="1"/>
  <c r="H649" i="1"/>
  <c r="G644" i="1"/>
  <c r="G643" i="1"/>
  <c r="H645" i="1"/>
  <c r="E33" i="9"/>
  <c r="B33" i="9" s="1"/>
  <c r="F215" i="9"/>
  <c r="B215" i="9" s="1"/>
  <c r="E27" i="9"/>
  <c r="B27" i="9" s="1"/>
  <c r="E296" i="9"/>
  <c r="B296" i="9" s="1"/>
  <c r="E300" i="9"/>
  <c r="B300" i="9" s="1"/>
  <c r="E643" i="4"/>
  <c r="D637" i="1" s="1"/>
  <c r="F383" i="4"/>
  <c r="G373" i="1"/>
  <c r="G374" i="1"/>
  <c r="G371" i="1"/>
  <c r="G367" i="1"/>
  <c r="E363" i="4"/>
  <c r="D358" i="1" s="1"/>
  <c r="G364" i="1"/>
  <c r="G365" i="1"/>
  <c r="G413" i="1"/>
  <c r="G262" i="1"/>
  <c r="G260" i="1"/>
  <c r="G207" i="1"/>
  <c r="G191" i="1"/>
  <c r="G189" i="1"/>
  <c r="G188" i="1"/>
  <c r="G187" i="1"/>
  <c r="F223" i="9"/>
  <c r="G183" i="1"/>
  <c r="G182" i="1"/>
  <c r="E45" i="9"/>
  <c r="B45" i="9" s="1"/>
  <c r="F221" i="9"/>
  <c r="B221" i="9" s="1"/>
  <c r="G181" i="1"/>
  <c r="F220" i="9"/>
  <c r="B220" i="9" s="1"/>
  <c r="E44" i="9"/>
  <c r="B44" i="9" s="1"/>
  <c r="G179" i="1"/>
  <c r="B219" i="9"/>
  <c r="F219" i="9"/>
  <c r="H177" i="1"/>
  <c r="G173" i="1"/>
  <c r="H176" i="1"/>
  <c r="H175" i="1"/>
  <c r="H174" i="1"/>
  <c r="F177" i="4"/>
  <c r="H172" i="1"/>
  <c r="H170" i="1"/>
  <c r="H169" i="1"/>
  <c r="H168" i="1"/>
  <c r="H167" i="1"/>
  <c r="H165" i="1"/>
  <c r="H166" i="1"/>
  <c r="H163" i="1"/>
  <c r="H162" i="1"/>
  <c r="E41" i="9"/>
  <c r="B41" i="9" s="1"/>
  <c r="E152" i="4"/>
  <c r="D148" i="1" s="1"/>
  <c r="E40" i="9"/>
  <c r="B40" i="9" s="1"/>
  <c r="G154" i="1"/>
  <c r="G153" i="1"/>
  <c r="G152" i="1"/>
  <c r="G149" i="1"/>
  <c r="G150" i="1"/>
  <c r="F153" i="4"/>
  <c r="G132" i="1"/>
  <c r="H129" i="1"/>
  <c r="H130" i="1"/>
  <c r="H131" i="1"/>
  <c r="H124" i="1"/>
  <c r="H125" i="1"/>
  <c r="H123" i="1"/>
  <c r="D121" i="1"/>
  <c r="E124" i="4"/>
  <c r="D120" i="1" s="1"/>
  <c r="G122" i="1"/>
  <c r="G108" i="1"/>
  <c r="F217" i="9"/>
  <c r="B217" i="9" s="1"/>
  <c r="G113" i="1"/>
  <c r="G73" i="1"/>
  <c r="G76" i="1"/>
  <c r="G71" i="1"/>
  <c r="G66" i="1"/>
  <c r="E50" i="4"/>
  <c r="D46" i="1" s="1"/>
  <c r="H64" i="1"/>
  <c r="H65" i="1"/>
  <c r="H59" i="1"/>
  <c r="E28" i="9"/>
  <c r="B28" i="9" s="1"/>
  <c r="E288" i="9"/>
  <c r="B288" i="9" s="1"/>
  <c r="E286" i="9"/>
  <c r="B286" i="9" s="1"/>
  <c r="E287" i="9"/>
  <c r="B287" i="9" s="1"/>
  <c r="E32" i="9"/>
  <c r="B32" i="9" s="1"/>
  <c r="H1456" i="1"/>
  <c r="G921" i="1"/>
  <c r="H921" i="1"/>
  <c r="G953" i="1"/>
  <c r="H953" i="1"/>
  <c r="G1077" i="1"/>
  <c r="H1077" i="1"/>
  <c r="H1144" i="1"/>
  <c r="G1144" i="1"/>
  <c r="H1170" i="1"/>
  <c r="G1170" i="1"/>
  <c r="H1211" i="1"/>
  <c r="G1211" i="1"/>
  <c r="H1238" i="1"/>
  <c r="G1238" i="1"/>
  <c r="H1243" i="1"/>
  <c r="G1243" i="1"/>
  <c r="H1246" i="1"/>
  <c r="G1246" i="1"/>
  <c r="H1251" i="1"/>
  <c r="G1251" i="1"/>
  <c r="H1254" i="1"/>
  <c r="G1254" i="1"/>
  <c r="H1259" i="1"/>
  <c r="G1259" i="1"/>
  <c r="H1262" i="1"/>
  <c r="G1262" i="1"/>
  <c r="H1270" i="1"/>
  <c r="G1270" i="1"/>
  <c r="H1279" i="1"/>
  <c r="G1279" i="1"/>
  <c r="H1282" i="1"/>
  <c r="G1282" i="1"/>
  <c r="H1285" i="1"/>
  <c r="G1285" i="1"/>
  <c r="H1395" i="1"/>
  <c r="G1395" i="1"/>
  <c r="H1398" i="1"/>
  <c r="G1398" i="1"/>
  <c r="H1402" i="1"/>
  <c r="G1402" i="1"/>
  <c r="F44" i="4"/>
  <c r="C40" i="1"/>
  <c r="G41" i="1"/>
  <c r="G42" i="1"/>
  <c r="G43" i="1"/>
  <c r="G44" i="1"/>
  <c r="G45" i="1"/>
  <c r="G79" i="1"/>
  <c r="G80" i="1"/>
  <c r="G81" i="1"/>
  <c r="G82" i="1"/>
  <c r="G83" i="1"/>
  <c r="G84" i="1"/>
  <c r="G85" i="1"/>
  <c r="G86" i="1"/>
  <c r="G87" i="1"/>
  <c r="G88" i="1"/>
  <c r="G89" i="1"/>
  <c r="G90" i="1"/>
  <c r="G91" i="1"/>
  <c r="G92" i="1"/>
  <c r="G93" i="1"/>
  <c r="G94" i="1"/>
  <c r="G95" i="1"/>
  <c r="G96" i="1"/>
  <c r="G97" i="1"/>
  <c r="G98" i="1"/>
  <c r="G99" i="1"/>
  <c r="G100" i="1"/>
  <c r="G101" i="1"/>
  <c r="G137" i="1"/>
  <c r="G138" i="1"/>
  <c r="G139" i="1"/>
  <c r="G140" i="1"/>
  <c r="G141" i="1"/>
  <c r="G142" i="1"/>
  <c r="G143" i="1"/>
  <c r="G144" i="1"/>
  <c r="G145" i="1"/>
  <c r="G146" i="1"/>
  <c r="G193" i="1"/>
  <c r="G194" i="1"/>
  <c r="G195" i="1"/>
  <c r="G196" i="1"/>
  <c r="G197" i="1"/>
  <c r="G198" i="1"/>
  <c r="G199" i="1"/>
  <c r="G200" i="1"/>
  <c r="G201" i="1"/>
  <c r="G202" i="1"/>
  <c r="G203" i="1"/>
  <c r="G204" i="1"/>
  <c r="G205" i="1"/>
  <c r="G249" i="1"/>
  <c r="G250" i="1"/>
  <c r="G251" i="1"/>
  <c r="G252" i="1"/>
  <c r="G253" i="1"/>
  <c r="G254" i="1"/>
  <c r="G255" i="1"/>
  <c r="G256" i="1"/>
  <c r="G257" i="1"/>
  <c r="G258" i="1"/>
  <c r="G288" i="1"/>
  <c r="G289" i="1"/>
  <c r="G290" i="1"/>
  <c r="G291" i="1"/>
  <c r="G292" i="1"/>
  <c r="G347" i="1"/>
  <c r="G348" i="1"/>
  <c r="G349" i="1"/>
  <c r="G350" i="1"/>
  <c r="G379" i="1"/>
  <c r="G380" i="1"/>
  <c r="G381" i="1"/>
  <c r="G382" i="1"/>
  <c r="G383" i="1"/>
  <c r="G384" i="1"/>
  <c r="G385" i="1"/>
  <c r="G386" i="1"/>
  <c r="G387" i="1"/>
  <c r="G388" i="1"/>
  <c r="G389" i="1"/>
  <c r="G390" i="1"/>
  <c r="G404" i="1"/>
  <c r="G405" i="1"/>
  <c r="G406" i="1"/>
  <c r="G411" i="1"/>
  <c r="G467" i="1"/>
  <c r="G468" i="1"/>
  <c r="G469" i="1"/>
  <c r="G470" i="1"/>
  <c r="G471" i="1"/>
  <c r="G472" i="1"/>
  <c r="G473" i="1"/>
  <c r="G474" i="1"/>
  <c r="G475" i="1"/>
  <c r="G476" i="1"/>
  <c r="G477" i="1"/>
  <c r="H501" i="1"/>
  <c r="H505" i="1"/>
  <c r="H509" i="1"/>
  <c r="H513" i="1"/>
  <c r="H517" i="1"/>
  <c r="H521" i="1"/>
  <c r="G524" i="1"/>
  <c r="G525" i="1"/>
  <c r="G526" i="1"/>
  <c r="G527" i="1"/>
  <c r="G528" i="1"/>
  <c r="H534" i="1"/>
  <c r="H538" i="1"/>
  <c r="H542" i="1"/>
  <c r="H546" i="1"/>
  <c r="H550" i="1"/>
  <c r="H554" i="1"/>
  <c r="H558" i="1"/>
  <c r="G565" i="1"/>
  <c r="G569" i="1"/>
  <c r="G573" i="1"/>
  <c r="H623" i="1"/>
  <c r="H627" i="1"/>
  <c r="H914" i="1"/>
  <c r="G917" i="1"/>
  <c r="H917" i="1"/>
  <c r="H930" i="1"/>
  <c r="G933" i="1"/>
  <c r="H933" i="1"/>
  <c r="H946" i="1"/>
  <c r="G949" i="1"/>
  <c r="H949" i="1"/>
  <c r="H962" i="1"/>
  <c r="G965" i="1"/>
  <c r="H965" i="1"/>
  <c r="H978" i="1"/>
  <c r="G981" i="1"/>
  <c r="H981" i="1"/>
  <c r="H1070" i="1"/>
  <c r="G1073" i="1"/>
  <c r="H1073" i="1"/>
  <c r="G1085" i="1"/>
  <c r="H1088" i="1"/>
  <c r="G1088" i="1"/>
  <c r="G1098" i="1"/>
  <c r="G1102" i="1"/>
  <c r="G1106" i="1"/>
  <c r="G1110" i="1"/>
  <c r="G1114" i="1"/>
  <c r="G1118" i="1"/>
  <c r="G1122" i="1"/>
  <c r="H1132" i="1"/>
  <c r="G1132" i="1"/>
  <c r="H1137" i="1"/>
  <c r="G1137" i="1"/>
  <c r="H1163" i="1"/>
  <c r="G1163" i="1"/>
  <c r="H1196" i="1"/>
  <c r="G1196" i="1"/>
  <c r="G1204" i="1"/>
  <c r="H1207" i="1"/>
  <c r="G1207" i="1"/>
  <c r="H1213" i="1"/>
  <c r="G1213" i="1"/>
  <c r="H1225" i="1"/>
  <c r="G1225" i="1"/>
  <c r="H1230" i="1"/>
  <c r="G1230" i="1"/>
  <c r="H1369" i="1"/>
  <c r="G1369" i="1"/>
  <c r="H1371" i="1"/>
  <c r="G1371" i="1"/>
  <c r="H1374" i="1"/>
  <c r="G1374" i="1"/>
  <c r="H1378" i="1"/>
  <c r="G1378" i="1"/>
  <c r="H1381" i="1"/>
  <c r="G1381" i="1"/>
  <c r="H1383" i="1"/>
  <c r="G1383" i="1"/>
  <c r="H1390" i="1"/>
  <c r="G1390" i="1"/>
  <c r="H1393" i="1"/>
  <c r="G1393" i="1"/>
  <c r="J1468" i="1"/>
  <c r="G1468" i="1"/>
  <c r="H1468" i="1"/>
  <c r="G1475" i="1"/>
  <c r="H1475" i="1"/>
  <c r="H1479" i="1"/>
  <c r="J1479" i="1"/>
  <c r="G1479" i="1"/>
  <c r="I1479" i="1" s="1"/>
  <c r="H1520" i="1"/>
  <c r="G1520" i="1"/>
  <c r="H1568" i="1"/>
  <c r="G1568" i="1"/>
  <c r="H1576" i="1"/>
  <c r="G1576" i="1"/>
  <c r="G905" i="1"/>
  <c r="H905" i="1"/>
  <c r="G937" i="1"/>
  <c r="H937" i="1"/>
  <c r="G969" i="1"/>
  <c r="H969" i="1"/>
  <c r="H1092" i="1"/>
  <c r="G1092" i="1"/>
  <c r="H907" i="1"/>
  <c r="H910" i="1"/>
  <c r="G913" i="1"/>
  <c r="H913" i="1"/>
  <c r="H926" i="1"/>
  <c r="G929" i="1"/>
  <c r="H929" i="1"/>
  <c r="H942" i="1"/>
  <c r="G945" i="1"/>
  <c r="H945" i="1"/>
  <c r="H958" i="1"/>
  <c r="G961" i="1"/>
  <c r="H961" i="1"/>
  <c r="H974" i="1"/>
  <c r="G977" i="1"/>
  <c r="H977" i="1"/>
  <c r="H1066" i="1"/>
  <c r="G1069" i="1"/>
  <c r="H1069" i="1"/>
  <c r="H1082" i="1"/>
  <c r="G1097" i="1"/>
  <c r="G1101" i="1"/>
  <c r="G1105" i="1"/>
  <c r="G1109" i="1"/>
  <c r="G1113" i="1"/>
  <c r="G1117" i="1"/>
  <c r="G1121" i="1"/>
  <c r="H1128" i="1"/>
  <c r="G1128" i="1"/>
  <c r="H1134" i="1"/>
  <c r="G1134" i="1"/>
  <c r="H1159" i="1"/>
  <c r="G1159" i="1"/>
  <c r="H1165" i="1"/>
  <c r="G1165" i="1"/>
  <c r="H1181" i="1"/>
  <c r="G1181" i="1"/>
  <c r="G1186" i="1"/>
  <c r="G1189" i="1"/>
  <c r="H1192" i="1"/>
  <c r="G1192" i="1"/>
  <c r="H1198" i="1"/>
  <c r="G1198" i="1"/>
  <c r="H1227" i="1"/>
  <c r="G1227" i="1"/>
  <c r="H1326" i="1"/>
  <c r="G1326" i="1"/>
  <c r="H1347" i="1"/>
  <c r="G1347" i="1"/>
  <c r="H1366" i="1"/>
  <c r="G1366" i="1"/>
  <c r="G1467" i="1"/>
  <c r="J1467" i="1"/>
  <c r="H1467" i="1"/>
  <c r="J1472" i="1"/>
  <c r="H1472" i="1"/>
  <c r="G1472" i="1"/>
  <c r="I1472" i="1" s="1"/>
  <c r="H1509" i="1"/>
  <c r="G1509" i="1"/>
  <c r="F240" i="4"/>
  <c r="C236" i="1"/>
  <c r="G909" i="1"/>
  <c r="H909" i="1"/>
  <c r="G925" i="1"/>
  <c r="H925" i="1"/>
  <c r="G941" i="1"/>
  <c r="H941" i="1"/>
  <c r="G957" i="1"/>
  <c r="H957" i="1"/>
  <c r="G973" i="1"/>
  <c r="H973" i="1"/>
  <c r="H1078" i="1"/>
  <c r="G1081" i="1"/>
  <c r="H1081" i="1"/>
  <c r="G1093" i="1"/>
  <c r="G1100" i="1"/>
  <c r="G1104" i="1"/>
  <c r="G1108" i="1"/>
  <c r="G1112" i="1"/>
  <c r="G1116" i="1"/>
  <c r="G1120" i="1"/>
  <c r="H1151" i="1"/>
  <c r="G1151" i="1"/>
  <c r="G1171" i="1"/>
  <c r="G1174" i="1"/>
  <c r="H1177" i="1"/>
  <c r="G1177" i="1"/>
  <c r="H1185" i="1"/>
  <c r="G1185" i="1"/>
  <c r="G1218" i="1"/>
  <c r="H1221" i="1"/>
  <c r="G1221" i="1"/>
  <c r="H1314" i="1"/>
  <c r="G1314" i="1"/>
  <c r="G1462" i="1"/>
  <c r="J1462" i="1"/>
  <c r="H1462" i="1"/>
  <c r="H1140" i="1"/>
  <c r="G1140" i="1"/>
  <c r="H1156" i="1"/>
  <c r="G1156" i="1"/>
  <c r="H1173" i="1"/>
  <c r="G1173" i="1"/>
  <c r="H1188" i="1"/>
  <c r="G1188" i="1"/>
  <c r="H1203" i="1"/>
  <c r="G1203" i="1"/>
  <c r="H1217" i="1"/>
  <c r="G1217" i="1"/>
  <c r="H1289" i="1"/>
  <c r="G1289" i="1"/>
  <c r="H1291" i="1"/>
  <c r="G1291" i="1"/>
  <c r="H1301" i="1"/>
  <c r="G1301" i="1"/>
  <c r="H1377" i="1"/>
  <c r="G1377" i="1"/>
  <c r="H1410" i="1"/>
  <c r="G1410" i="1"/>
  <c r="H1413" i="1"/>
  <c r="G1413" i="1"/>
  <c r="H1415" i="1"/>
  <c r="G1415" i="1"/>
  <c r="H1417" i="1"/>
  <c r="G1417" i="1"/>
  <c r="H1443" i="1"/>
  <c r="J1443" i="1"/>
  <c r="G1443" i="1"/>
  <c r="I1443" i="1" s="1"/>
  <c r="G1446" i="1"/>
  <c r="I1446" i="1" s="1"/>
  <c r="H1446" i="1"/>
  <c r="G1449" i="1"/>
  <c r="H1449" i="1"/>
  <c r="J1449" i="1"/>
  <c r="G1499" i="1"/>
  <c r="H1499" i="1"/>
  <c r="G1507" i="1"/>
  <c r="H1507" i="1"/>
  <c r="H1532" i="1"/>
  <c r="G1532" i="1"/>
  <c r="H1560" i="1"/>
  <c r="G1560" i="1"/>
  <c r="F210" i="4"/>
  <c r="D196" i="4"/>
  <c r="C206" i="1"/>
  <c r="F299" i="4"/>
  <c r="C294" i="1"/>
  <c r="F304" i="4"/>
  <c r="C299" i="1"/>
  <c r="D1047" i="1"/>
  <c r="F170" i="5"/>
  <c r="C1148" i="1"/>
  <c r="F224" i="5"/>
  <c r="C1201" i="1"/>
  <c r="H1136" i="1"/>
  <c r="G1136" i="1"/>
  <c r="H1169" i="1"/>
  <c r="G1169" i="1"/>
  <c r="H1184" i="1"/>
  <c r="G1184" i="1"/>
  <c r="H1200" i="1"/>
  <c r="G1200" i="1"/>
  <c r="H1231" i="1"/>
  <c r="G1231" i="1"/>
  <c r="H1234" i="1"/>
  <c r="G1234" i="1"/>
  <c r="H1239" i="1"/>
  <c r="G1239" i="1"/>
  <c r="H1242" i="1"/>
  <c r="G1242" i="1"/>
  <c r="H1247" i="1"/>
  <c r="G1247" i="1"/>
  <c r="H1250" i="1"/>
  <c r="G1250" i="1"/>
  <c r="H1255" i="1"/>
  <c r="G1255" i="1"/>
  <c r="H1258" i="1"/>
  <c r="G1258" i="1"/>
  <c r="H1263" i="1"/>
  <c r="G1263" i="1"/>
  <c r="H1266" i="1"/>
  <c r="G1266" i="1"/>
  <c r="H1269" i="1"/>
  <c r="G1269" i="1"/>
  <c r="H1286" i="1"/>
  <c r="G1286" i="1"/>
  <c r="H1295" i="1"/>
  <c r="G1295" i="1"/>
  <c r="H1298" i="1"/>
  <c r="G1298" i="1"/>
  <c r="H1307" i="1"/>
  <c r="G1307" i="1"/>
  <c r="H1310" i="1"/>
  <c r="G1310" i="1"/>
  <c r="H1313" i="1"/>
  <c r="G1313" i="1"/>
  <c r="H1331" i="1"/>
  <c r="G1331" i="1"/>
  <c r="H1334" i="1"/>
  <c r="G1334" i="1"/>
  <c r="H1337" i="1"/>
  <c r="G1337" i="1"/>
  <c r="H1339" i="1"/>
  <c r="G1339" i="1"/>
  <c r="H1350" i="1"/>
  <c r="G1350" i="1"/>
  <c r="H1355" i="1"/>
  <c r="G1355" i="1"/>
  <c r="H1358" i="1"/>
  <c r="G1358" i="1"/>
  <c r="H1385" i="1"/>
  <c r="G1385" i="1"/>
  <c r="H1387" i="1"/>
  <c r="G1387" i="1"/>
  <c r="H1389" i="1"/>
  <c r="G1389" i="1"/>
  <c r="H1423" i="1"/>
  <c r="G1423" i="1"/>
  <c r="H1426" i="1"/>
  <c r="G1426" i="1"/>
  <c r="H1429" i="1"/>
  <c r="G1429" i="1"/>
  <c r="H1431" i="1"/>
  <c r="G1431" i="1"/>
  <c r="I1459" i="1"/>
  <c r="G1461" i="1"/>
  <c r="H1461" i="1"/>
  <c r="J1464" i="1"/>
  <c r="H1464" i="1"/>
  <c r="G1464" i="1"/>
  <c r="G1527" i="1"/>
  <c r="H1527" i="1"/>
  <c r="G1551" i="1"/>
  <c r="H1551" i="1"/>
  <c r="H1556" i="1"/>
  <c r="G1556" i="1"/>
  <c r="F140" i="4"/>
  <c r="D139" i="4"/>
  <c r="C136" i="1"/>
  <c r="C159" i="1"/>
  <c r="F485" i="4"/>
  <c r="D484" i="4"/>
  <c r="C479" i="1"/>
  <c r="E78" i="5"/>
  <c r="D1056" i="1" s="1"/>
  <c r="D1057" i="1"/>
  <c r="F106" i="5"/>
  <c r="C1084" i="1"/>
  <c r="C1124" i="1"/>
  <c r="F180" i="5"/>
  <c r="D177" i="5"/>
  <c r="C1157" i="1"/>
  <c r="F191" i="5"/>
  <c r="D190" i="5"/>
  <c r="C1168" i="1"/>
  <c r="H1273" i="1"/>
  <c r="G1273" i="1"/>
  <c r="H1275" i="1"/>
  <c r="G1275" i="1"/>
  <c r="H1302" i="1"/>
  <c r="G1302" i="1"/>
  <c r="H1319" i="1"/>
  <c r="G1319" i="1"/>
  <c r="H1322" i="1"/>
  <c r="G1322" i="1"/>
  <c r="H1325" i="1"/>
  <c r="G1325" i="1"/>
  <c r="H1361" i="1"/>
  <c r="G1361" i="1"/>
  <c r="H1401" i="1"/>
  <c r="G1401" i="1"/>
  <c r="H1405" i="1"/>
  <c r="G1405" i="1"/>
  <c r="H1407" i="1"/>
  <c r="G1407" i="1"/>
  <c r="H1409" i="1"/>
  <c r="G1409" i="1"/>
  <c r="J1439" i="1"/>
  <c r="G1439" i="1"/>
  <c r="G1448" i="1"/>
  <c r="H1448" i="1"/>
  <c r="J1448" i="1"/>
  <c r="G1460" i="1"/>
  <c r="J1460" i="1"/>
  <c r="H1460" i="1"/>
  <c r="H1496" i="1"/>
  <c r="G1496" i="1"/>
  <c r="H1504" i="1"/>
  <c r="G1504" i="1"/>
  <c r="H1528" i="1"/>
  <c r="G1528" i="1"/>
  <c r="G1579" i="1"/>
  <c r="H1579" i="1"/>
  <c r="F535" i="4"/>
  <c r="C529" i="1"/>
  <c r="F538" i="4"/>
  <c r="C532" i="1"/>
  <c r="D237" i="5"/>
  <c r="C1215" i="1"/>
  <c r="F5" i="6"/>
  <c r="C1299" i="1"/>
  <c r="F10" i="6"/>
  <c r="C1304" i="1"/>
  <c r="H1278" i="1"/>
  <c r="G1278" i="1"/>
  <c r="H1294" i="1"/>
  <c r="G1294" i="1"/>
  <c r="H1306" i="1"/>
  <c r="G1306" i="1"/>
  <c r="H1318" i="1"/>
  <c r="G1318" i="1"/>
  <c r="H1330" i="1"/>
  <c r="G1330" i="1"/>
  <c r="H1349" i="1"/>
  <c r="G1349" i="1"/>
  <c r="H1382" i="1"/>
  <c r="G1382" i="1"/>
  <c r="H1414" i="1"/>
  <c r="G1414" i="1"/>
  <c r="H1419" i="1"/>
  <c r="G1419" i="1"/>
  <c r="H1422" i="1"/>
  <c r="G1422" i="1"/>
  <c r="H1438" i="1"/>
  <c r="G1438" i="1"/>
  <c r="H1445" i="1"/>
  <c r="J1445" i="1"/>
  <c r="J1447" i="1"/>
  <c r="G1447" i="1"/>
  <c r="G1450" i="1"/>
  <c r="I1450" i="1" s="1"/>
  <c r="H1450" i="1"/>
  <c r="I1452" i="1"/>
  <c r="G1465" i="1"/>
  <c r="I1465" i="1" s="1"/>
  <c r="J1465" i="1"/>
  <c r="G1466" i="1"/>
  <c r="J1466" i="1"/>
  <c r="H1537" i="1"/>
  <c r="G1537" i="1"/>
  <c r="H1552" i="1"/>
  <c r="G1552" i="1"/>
  <c r="F50" i="4"/>
  <c r="H21" i="9"/>
  <c r="F152" i="4"/>
  <c r="G21" i="9"/>
  <c r="E298" i="4"/>
  <c r="D311" i="4"/>
  <c r="F312" i="4"/>
  <c r="F351" i="4"/>
  <c r="D350" i="4"/>
  <c r="F364" i="4"/>
  <c r="D363" i="4"/>
  <c r="F417" i="4"/>
  <c r="D644" i="4"/>
  <c r="F94" i="6"/>
  <c r="C1388" i="1"/>
  <c r="F114" i="6"/>
  <c r="C1408" i="1"/>
  <c r="C46" i="1"/>
  <c r="C47" i="1"/>
  <c r="C120" i="1"/>
  <c r="C148" i="1"/>
  <c r="C307" i="1"/>
  <c r="C346" i="1"/>
  <c r="C351" i="1"/>
  <c r="C359" i="1"/>
  <c r="C378" i="1"/>
  <c r="C397" i="1"/>
  <c r="C412" i="1"/>
  <c r="C619" i="1"/>
  <c r="H1228" i="1"/>
  <c r="H1232" i="1"/>
  <c r="H1236" i="1"/>
  <c r="H1240" i="1"/>
  <c r="H1244" i="1"/>
  <c r="H1248" i="1"/>
  <c r="H1252" i="1"/>
  <c r="H1256" i="1"/>
  <c r="H1260" i="1"/>
  <c r="H1264" i="1"/>
  <c r="H1267" i="1"/>
  <c r="H1274" i="1"/>
  <c r="G1274" i="1"/>
  <c r="H1283" i="1"/>
  <c r="H1290" i="1"/>
  <c r="G1290" i="1"/>
  <c r="H1311" i="1"/>
  <c r="H1323" i="1"/>
  <c r="H1338" i="1"/>
  <c r="G1338" i="1"/>
  <c r="H1343" i="1"/>
  <c r="G1343" i="1"/>
  <c r="H1346" i="1"/>
  <c r="G1346" i="1"/>
  <c r="H1362" i="1"/>
  <c r="G1362" i="1"/>
  <c r="H1365" i="1"/>
  <c r="G1365" i="1"/>
  <c r="H1375" i="1"/>
  <c r="H1430" i="1"/>
  <c r="G1430" i="1"/>
  <c r="J1444" i="1"/>
  <c r="G1444" i="1"/>
  <c r="I1444" i="1" s="1"/>
  <c r="H1447" i="1"/>
  <c r="I1457" i="1"/>
  <c r="J1459" i="1"/>
  <c r="H1459" i="1"/>
  <c r="H1466" i="1"/>
  <c r="G1469" i="1"/>
  <c r="H1469" i="1"/>
  <c r="G1473" i="1"/>
  <c r="I1473" i="1" s="1"/>
  <c r="J1473" i="1"/>
  <c r="G1474" i="1"/>
  <c r="I1474" i="1" s="1"/>
  <c r="J1474" i="1"/>
  <c r="H1501" i="1"/>
  <c r="G1501" i="1"/>
  <c r="G1519" i="1"/>
  <c r="H1519" i="1"/>
  <c r="H1529" i="1"/>
  <c r="G1535" i="1"/>
  <c r="H1535" i="1"/>
  <c r="G1557" i="1"/>
  <c r="H1557" i="1"/>
  <c r="H1561" i="1"/>
  <c r="G1563" i="1"/>
  <c r="H1563" i="1"/>
  <c r="F8" i="4"/>
  <c r="D7" i="4"/>
  <c r="E163" i="4"/>
  <c r="D159" i="1" s="1"/>
  <c r="E263" i="4"/>
  <c r="D259" i="1" s="1"/>
  <c r="F345" i="4"/>
  <c r="D344" i="4"/>
  <c r="F397" i="4"/>
  <c r="D396" i="4"/>
  <c r="F22" i="6"/>
  <c r="C1316" i="1"/>
  <c r="F54" i="6"/>
  <c r="C1348" i="1"/>
  <c r="H1335" i="1"/>
  <c r="H1342" i="1"/>
  <c r="G1342" i="1"/>
  <c r="H1354" i="1"/>
  <c r="G1354" i="1"/>
  <c r="H1363" i="1"/>
  <c r="H1370" i="1"/>
  <c r="G1370" i="1"/>
  <c r="H1379" i="1"/>
  <c r="H1386" i="1"/>
  <c r="G1386" i="1"/>
  <c r="H1391" i="1"/>
  <c r="H1394" i="1"/>
  <c r="G1394" i="1"/>
  <c r="H1406" i="1"/>
  <c r="G1406" i="1"/>
  <c r="H1411" i="1"/>
  <c r="H1418" i="1"/>
  <c r="G1418" i="1"/>
  <c r="H1427" i="1"/>
  <c r="H1434" i="1"/>
  <c r="G1434" i="1"/>
  <c r="H1439" i="1"/>
  <c r="J1440" i="1"/>
  <c r="G1440" i="1"/>
  <c r="I1440" i="1" s="1"/>
  <c r="J1441" i="1"/>
  <c r="G1456" i="1"/>
  <c r="J1458" i="1"/>
  <c r="J1463" i="1"/>
  <c r="J1471" i="1"/>
  <c r="G1476" i="1"/>
  <c r="I1476" i="1" s="1"/>
  <c r="H1476" i="1"/>
  <c r="G1555" i="1"/>
  <c r="H1555" i="1"/>
  <c r="D82" i="4"/>
  <c r="F421" i="4"/>
  <c r="E528" i="4"/>
  <c r="H308" i="9"/>
  <c r="E176" i="5"/>
  <c r="H1268" i="1"/>
  <c r="H1272" i="1"/>
  <c r="H1276" i="1"/>
  <c r="H1280" i="1"/>
  <c r="H1284" i="1"/>
  <c r="H1288" i="1"/>
  <c r="H1292" i="1"/>
  <c r="H1296" i="1"/>
  <c r="H1300" i="1"/>
  <c r="H1308" i="1"/>
  <c r="H1312" i="1"/>
  <c r="H1320" i="1"/>
  <c r="H1324" i="1"/>
  <c r="H1328" i="1"/>
  <c r="H1332" i="1"/>
  <c r="H1336" i="1"/>
  <c r="H1340" i="1"/>
  <c r="H1344" i="1"/>
  <c r="H1352" i="1"/>
  <c r="H1356" i="1"/>
  <c r="H1360" i="1"/>
  <c r="H1364" i="1"/>
  <c r="H1368" i="1"/>
  <c r="H1372" i="1"/>
  <c r="H1376" i="1"/>
  <c r="H1380" i="1"/>
  <c r="H1384" i="1"/>
  <c r="H1392" i="1"/>
  <c r="H1396" i="1"/>
  <c r="H1400" i="1"/>
  <c r="H1404" i="1"/>
  <c r="H1412" i="1"/>
  <c r="H1416" i="1"/>
  <c r="H1420" i="1"/>
  <c r="H1424" i="1"/>
  <c r="H1428" i="1"/>
  <c r="H1432" i="1"/>
  <c r="G1470" i="1"/>
  <c r="G1478" i="1"/>
  <c r="I1478" i="1" s="1"/>
  <c r="J1478" i="1"/>
  <c r="G162" i="9"/>
  <c r="E162" i="9" s="1"/>
  <c r="B162" i="9" s="1"/>
  <c r="D106" i="4"/>
  <c r="F107" i="4"/>
  <c r="F128" i="4"/>
  <c r="D224" i="4"/>
  <c r="F225" i="4"/>
  <c r="E421" i="4"/>
  <c r="F473" i="4"/>
  <c r="D472" i="4"/>
  <c r="F568" i="4"/>
  <c r="D567" i="4"/>
  <c r="F585" i="4"/>
  <c r="D580" i="4"/>
  <c r="H290" i="9"/>
  <c r="E87" i="5"/>
  <c r="D1065" i="1" s="1"/>
  <c r="E258" i="5"/>
  <c r="D1235" i="1" s="1"/>
  <c r="G1235" i="1" s="1"/>
  <c r="F259" i="5"/>
  <c r="D22" i="7"/>
  <c r="C1454" i="1"/>
  <c r="D49" i="8"/>
  <c r="C1524" i="1" s="1"/>
  <c r="E7" i="4"/>
  <c r="F68" i="4"/>
  <c r="F164" i="4"/>
  <c r="D252" i="4"/>
  <c r="F253" i="4"/>
  <c r="F268" i="4"/>
  <c r="D263" i="4"/>
  <c r="G290" i="9"/>
  <c r="F88" i="5"/>
  <c r="D87" i="5"/>
  <c r="F119" i="5"/>
  <c r="D118" i="5"/>
  <c r="H291" i="9"/>
  <c r="E291" i="9" s="1"/>
  <c r="B291" i="9" s="1"/>
  <c r="E146" i="5"/>
  <c r="D1124" i="1" s="1"/>
  <c r="D206" i="5"/>
  <c r="F207" i="5"/>
  <c r="E238" i="5"/>
  <c r="E141" i="6"/>
  <c r="D643" i="4"/>
  <c r="F416" i="4"/>
  <c r="D459" i="4"/>
  <c r="F234" i="5"/>
  <c r="E245" i="5"/>
  <c r="D1222" i="1" s="1"/>
  <c r="D35" i="6"/>
  <c r="I10" i="9"/>
  <c r="E644" i="4"/>
  <c r="D638" i="1" s="1"/>
  <c r="E484" i="4"/>
  <c r="D478" i="1" s="1"/>
  <c r="D529" i="4"/>
  <c r="D593" i="4"/>
  <c r="E143" i="9"/>
  <c r="B143" i="9" s="1"/>
  <c r="D7" i="5"/>
  <c r="D68" i="5"/>
  <c r="F246" i="5"/>
  <c r="B164"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B145" i="9"/>
  <c r="B149" i="9"/>
  <c r="B153" i="9"/>
  <c r="B157" i="9"/>
  <c r="G161" i="9"/>
  <c r="E161" i="9" s="1"/>
  <c r="B161" i="9" s="1"/>
  <c r="G163" i="9"/>
  <c r="E163" i="9" s="1"/>
  <c r="B163" i="9" s="1"/>
  <c r="G165" i="9"/>
  <c r="B223" i="9"/>
  <c r="B239" i="9"/>
  <c r="B251" i="9"/>
  <c r="B263" i="9"/>
  <c r="B269" i="9"/>
  <c r="F78" i="5" l="1"/>
  <c r="E7" i="5"/>
  <c r="F7" i="5" s="1"/>
  <c r="D990" i="1"/>
  <c r="C1481" i="1"/>
  <c r="D42" i="8"/>
  <c r="E350" i="4"/>
  <c r="D345" i="1" s="1"/>
  <c r="E21" i="9"/>
  <c r="B21" i="9" s="1"/>
  <c r="F124" i="4"/>
  <c r="H121" i="1"/>
  <c r="G121" i="1"/>
  <c r="I1456" i="1"/>
  <c r="F593" i="4"/>
  <c r="C587" i="1"/>
  <c r="F459" i="4"/>
  <c r="C453" i="1"/>
  <c r="F263" i="4"/>
  <c r="C259" i="1"/>
  <c r="C78" i="1"/>
  <c r="F82" i="4"/>
  <c r="H359" i="1"/>
  <c r="G359" i="1"/>
  <c r="G148" i="1"/>
  <c r="H148" i="1"/>
  <c r="C345" i="1"/>
  <c r="G532" i="1"/>
  <c r="H532" i="1"/>
  <c r="H159" i="1"/>
  <c r="G159" i="1"/>
  <c r="H1148" i="1"/>
  <c r="G1148" i="1"/>
  <c r="H236" i="1"/>
  <c r="G236" i="1"/>
  <c r="E165" i="9"/>
  <c r="B165" i="9" s="1"/>
  <c r="F213" i="9"/>
  <c r="B213" i="9" s="1"/>
  <c r="C1046" i="1"/>
  <c r="H21" i="3"/>
  <c r="C523" i="1"/>
  <c r="F529" i="4"/>
  <c r="D528" i="4"/>
  <c r="F35" i="6"/>
  <c r="H25" i="3"/>
  <c r="C1329" i="1"/>
  <c r="I28" i="3"/>
  <c r="D1435" i="1"/>
  <c r="F87" i="5"/>
  <c r="C1065" i="1"/>
  <c r="H1454" i="1"/>
  <c r="G1454" i="1"/>
  <c r="F580" i="4"/>
  <c r="C574" i="1"/>
  <c r="F472" i="4"/>
  <c r="C466" i="1"/>
  <c r="C220" i="1"/>
  <c r="F224" i="4"/>
  <c r="F106" i="4"/>
  <c r="C102" i="1"/>
  <c r="D522" i="1"/>
  <c r="H1316" i="1"/>
  <c r="G1316" i="1"/>
  <c r="H412" i="1"/>
  <c r="G412" i="1"/>
  <c r="H351" i="1"/>
  <c r="G351" i="1"/>
  <c r="G120" i="1"/>
  <c r="H120" i="1"/>
  <c r="I1447" i="1"/>
  <c r="H1299" i="1"/>
  <c r="G1299" i="1"/>
  <c r="G1124" i="1"/>
  <c r="H1124" i="1"/>
  <c r="G1057" i="1"/>
  <c r="H1057" i="1"/>
  <c r="G479" i="1"/>
  <c r="H479" i="1"/>
  <c r="F163" i="4"/>
  <c r="H206" i="1"/>
  <c r="G206" i="1"/>
  <c r="I1467" i="1"/>
  <c r="I1468" i="1"/>
  <c r="G311" i="9"/>
  <c r="E311" i="9" s="1"/>
  <c r="B311" i="9" s="1"/>
  <c r="F206" i="5"/>
  <c r="C1183" i="1"/>
  <c r="H1408" i="1"/>
  <c r="G1408" i="1"/>
  <c r="G310" i="9"/>
  <c r="E310" i="9" s="1"/>
  <c r="B310" i="9" s="1"/>
  <c r="F190" i="5"/>
  <c r="C1167" i="1"/>
  <c r="H299" i="1"/>
  <c r="G299" i="1"/>
  <c r="H1235" i="1"/>
  <c r="D6" i="5"/>
  <c r="C985" i="1"/>
  <c r="H20" i="3"/>
  <c r="H1222" i="1"/>
  <c r="G1222" i="1"/>
  <c r="F643" i="4"/>
  <c r="C637" i="1"/>
  <c r="E237" i="5"/>
  <c r="E175" i="5" s="1"/>
  <c r="D1152" i="1" s="1"/>
  <c r="D1215" i="1"/>
  <c r="G1215" i="1" s="1"/>
  <c r="E6" i="4"/>
  <c r="D3" i="1"/>
  <c r="C1453" i="1"/>
  <c r="D5" i="7"/>
  <c r="H30" i="3"/>
  <c r="E151" i="4"/>
  <c r="D420" i="4"/>
  <c r="F344" i="4"/>
  <c r="C339" i="1"/>
  <c r="D6" i="4"/>
  <c r="F7" i="4"/>
  <c r="C3" i="1"/>
  <c r="G397" i="1"/>
  <c r="H397" i="1"/>
  <c r="H346" i="1"/>
  <c r="G346" i="1"/>
  <c r="G47" i="1"/>
  <c r="H47" i="1"/>
  <c r="H1388" i="1"/>
  <c r="G1388" i="1"/>
  <c r="F363" i="4"/>
  <c r="C358" i="1"/>
  <c r="C1214" i="1"/>
  <c r="H23" i="3"/>
  <c r="H529" i="1"/>
  <c r="G529" i="1"/>
  <c r="I1448" i="1"/>
  <c r="H1157" i="1"/>
  <c r="G1157" i="1"/>
  <c r="F146" i="5"/>
  <c r="G1056" i="1"/>
  <c r="H1056" i="1"/>
  <c r="F484" i="4"/>
  <c r="C478" i="1"/>
  <c r="H136" i="1"/>
  <c r="G136" i="1"/>
  <c r="H1201" i="1"/>
  <c r="G1201" i="1"/>
  <c r="H1047" i="1"/>
  <c r="G1047" i="1"/>
  <c r="G294" i="1"/>
  <c r="H294" i="1"/>
  <c r="F196" i="4"/>
  <c r="C192" i="1"/>
  <c r="D151" i="4"/>
  <c r="I1449" i="1"/>
  <c r="I1462" i="1"/>
  <c r="H40" i="1"/>
  <c r="G40" i="1"/>
  <c r="H1524" i="1"/>
  <c r="G1524" i="1"/>
  <c r="G619" i="1"/>
  <c r="H619" i="1"/>
  <c r="F644" i="4"/>
  <c r="C638" i="1"/>
  <c r="D293" i="1"/>
  <c r="E166" i="9"/>
  <c r="B166" i="9" s="1"/>
  <c r="D43" i="8"/>
  <c r="F118" i="5"/>
  <c r="C1096" i="1"/>
  <c r="E290" i="9"/>
  <c r="B290" i="9" s="1"/>
  <c r="F252" i="4"/>
  <c r="C248" i="1"/>
  <c r="F567" i="4"/>
  <c r="C561" i="1"/>
  <c r="E420" i="4"/>
  <c r="D415" i="1"/>
  <c r="I22" i="3"/>
  <c r="D1153" i="1"/>
  <c r="H1348" i="1"/>
  <c r="G1348" i="1"/>
  <c r="F396" i="4"/>
  <c r="C391" i="1"/>
  <c r="H378" i="1"/>
  <c r="G378" i="1"/>
  <c r="G307" i="1"/>
  <c r="H307" i="1"/>
  <c r="H46" i="1"/>
  <c r="G46" i="1"/>
  <c r="C306" i="1"/>
  <c r="F311" i="4"/>
  <c r="I1466" i="1"/>
  <c r="H1304" i="1"/>
  <c r="G1304" i="1"/>
  <c r="D141" i="6"/>
  <c r="F238" i="5"/>
  <c r="I1460" i="1"/>
  <c r="I1439" i="1"/>
  <c r="H1168" i="1"/>
  <c r="G1168" i="1"/>
  <c r="G308" i="9"/>
  <c r="E308" i="9" s="1"/>
  <c r="B308" i="9" s="1"/>
  <c r="F177" i="5"/>
  <c r="C1154" i="1"/>
  <c r="D176" i="5"/>
  <c r="H1084" i="1"/>
  <c r="G1084" i="1"/>
  <c r="F139" i="4"/>
  <c r="C135" i="1"/>
  <c r="I1464" i="1"/>
  <c r="E68" i="5"/>
  <c r="F68" i="5" s="1"/>
  <c r="D298" i="4"/>
  <c r="F237" i="5" l="1"/>
  <c r="H990" i="1"/>
  <c r="G990" i="1"/>
  <c r="D985" i="1"/>
  <c r="G985" i="1" s="1"/>
  <c r="I20" i="3"/>
  <c r="I34" i="3"/>
  <c r="H19" i="9"/>
  <c r="E19" i="9" s="1"/>
  <c r="B19" i="9" s="1"/>
  <c r="C1517" i="1"/>
  <c r="H1481" i="1"/>
  <c r="G1481" i="1"/>
  <c r="E408" i="4"/>
  <c r="D403" i="1" s="1"/>
  <c r="F350" i="4"/>
  <c r="E407" i="4"/>
  <c r="D402" i="1" s="1"/>
  <c r="H1154" i="1"/>
  <c r="G1154" i="1"/>
  <c r="E635" i="4"/>
  <c r="D629" i="1" s="1"/>
  <c r="D414" i="1"/>
  <c r="H3" i="1"/>
  <c r="G3" i="1"/>
  <c r="G1065" i="1"/>
  <c r="H1065" i="1"/>
  <c r="H1329" i="1"/>
  <c r="G1329" i="1"/>
  <c r="H345" i="1"/>
  <c r="G345" i="1"/>
  <c r="H306" i="1"/>
  <c r="G306" i="1"/>
  <c r="H561" i="1"/>
  <c r="G561" i="1"/>
  <c r="G478" i="1"/>
  <c r="H478" i="1"/>
  <c r="D635" i="4"/>
  <c r="C414" i="1"/>
  <c r="F420" i="4"/>
  <c r="H1453" i="1"/>
  <c r="G1453" i="1"/>
  <c r="I23" i="3"/>
  <c r="D1214" i="1"/>
  <c r="H1214" i="1" s="1"/>
  <c r="C984" i="1"/>
  <c r="H1167" i="1"/>
  <c r="G1167" i="1"/>
  <c r="H1215" i="1"/>
  <c r="E636" i="4"/>
  <c r="D630" i="1" s="1"/>
  <c r="G220" i="1"/>
  <c r="H220" i="1"/>
  <c r="G259" i="1"/>
  <c r="H259" i="1"/>
  <c r="H587" i="1"/>
  <c r="G587" i="1"/>
  <c r="F141" i="6"/>
  <c r="C1435" i="1"/>
  <c r="H28" i="3"/>
  <c r="G318" i="9"/>
  <c r="E318" i="9" s="1"/>
  <c r="H391" i="1"/>
  <c r="G391" i="1"/>
  <c r="I35" i="3"/>
  <c r="C1518" i="1"/>
  <c r="G313" i="9"/>
  <c r="E313" i="9" s="1"/>
  <c r="K1451" i="9"/>
  <c r="G314" i="9"/>
  <c r="E314" i="9" s="1"/>
  <c r="B314" i="9" s="1"/>
  <c r="G316" i="9"/>
  <c r="E316" i="9" s="1"/>
  <c r="C1436" i="1"/>
  <c r="H29" i="3"/>
  <c r="H985" i="1"/>
  <c r="G574" i="1"/>
  <c r="H574" i="1"/>
  <c r="H78" i="1"/>
  <c r="G78" i="1"/>
  <c r="D407" i="4"/>
  <c r="F298" i="4"/>
  <c r="C293" i="1"/>
  <c r="H1096" i="1"/>
  <c r="G1096" i="1"/>
  <c r="D289" i="4"/>
  <c r="F151" i="4"/>
  <c r="C147" i="1"/>
  <c r="H17" i="3"/>
  <c r="G358" i="1"/>
  <c r="H358" i="1"/>
  <c r="D412" i="4"/>
  <c r="D290" i="4"/>
  <c r="F6" i="4"/>
  <c r="C2" i="1"/>
  <c r="H16" i="3"/>
  <c r="E289" i="4"/>
  <c r="E290" i="4" s="1"/>
  <c r="D286" i="1" s="1"/>
  <c r="I17" i="3"/>
  <c r="D147" i="1"/>
  <c r="H637" i="1"/>
  <c r="G637" i="1"/>
  <c r="H1183" i="1"/>
  <c r="G1183" i="1"/>
  <c r="G102" i="1"/>
  <c r="H102" i="1"/>
  <c r="H466" i="1"/>
  <c r="G466" i="1"/>
  <c r="H523" i="1"/>
  <c r="G523" i="1"/>
  <c r="D408" i="4"/>
  <c r="G638" i="1"/>
  <c r="H638" i="1"/>
  <c r="G1214" i="1"/>
  <c r="D636" i="4"/>
  <c r="F528" i="4"/>
  <c r="C522" i="1"/>
  <c r="I21" i="3"/>
  <c r="D1046" i="1"/>
  <c r="H1046" i="1" s="1"/>
  <c r="E6" i="5"/>
  <c r="G285" i="9" s="1"/>
  <c r="E285" i="9" s="1"/>
  <c r="B285" i="9" s="1"/>
  <c r="H135" i="1"/>
  <c r="G135" i="1"/>
  <c r="F176" i="5"/>
  <c r="D175" i="5"/>
  <c r="C1153" i="1"/>
  <c r="H22" i="3"/>
  <c r="G415" i="1"/>
  <c r="H415" i="1"/>
  <c r="H248" i="1"/>
  <c r="G248" i="1"/>
  <c r="H192" i="1"/>
  <c r="G192" i="1"/>
  <c r="G339" i="1"/>
  <c r="H339" i="1"/>
  <c r="E412" i="4"/>
  <c r="I16" i="3"/>
  <c r="D2" i="1"/>
  <c r="H9" i="3"/>
  <c r="H453" i="1"/>
  <c r="G453" i="1"/>
  <c r="H1517" i="1" l="1"/>
  <c r="G1517" i="1"/>
  <c r="H522" i="1"/>
  <c r="G522" i="1"/>
  <c r="G1046" i="1"/>
  <c r="F175" i="5"/>
  <c r="C1152" i="1"/>
  <c r="H278" i="9"/>
  <c r="D984" i="1"/>
  <c r="H984" i="1" s="1"/>
  <c r="E291" i="4"/>
  <c r="D287" i="1" s="1"/>
  <c r="E413" i="4"/>
  <c r="E414" i="4" s="1"/>
  <c r="D409" i="1" s="1"/>
  <c r="D285" i="1"/>
  <c r="C286" i="1"/>
  <c r="F290" i="4"/>
  <c r="D413" i="4"/>
  <c r="F289" i="4"/>
  <c r="D291" i="4"/>
  <c r="C285" i="1"/>
  <c r="H1435" i="1"/>
  <c r="G1435" i="1"/>
  <c r="H8" i="3"/>
  <c r="H1153" i="1"/>
  <c r="G1153" i="1"/>
  <c r="H293" i="1"/>
  <c r="G293" i="1"/>
  <c r="K3" i="9"/>
  <c r="E639" i="4"/>
  <c r="D407" i="1"/>
  <c r="F636" i="4"/>
  <c r="C630" i="1"/>
  <c r="D639" i="4"/>
  <c r="D414" i="4"/>
  <c r="F412" i="4"/>
  <c r="C407" i="1"/>
  <c r="F407" i="4"/>
  <c r="C402" i="1"/>
  <c r="H1436" i="1"/>
  <c r="G1436" i="1"/>
  <c r="E312" i="9"/>
  <c r="B313" i="9"/>
  <c r="F6" i="5"/>
  <c r="G414" i="1"/>
  <c r="H414" i="1"/>
  <c r="F408" i="4"/>
  <c r="C403" i="1"/>
  <c r="G2" i="1"/>
  <c r="H2" i="1"/>
  <c r="H147" i="1"/>
  <c r="G147" i="1"/>
  <c r="B316" i="9"/>
  <c r="E315" i="9"/>
  <c r="I10" i="3" s="1"/>
  <c r="H1518" i="1"/>
  <c r="G1518" i="1"/>
  <c r="H11" i="3"/>
  <c r="E317" i="9"/>
  <c r="I9" i="3" s="1"/>
  <c r="B318" i="9"/>
  <c r="G278" i="9"/>
  <c r="F635" i="4"/>
  <c r="C629" i="1"/>
  <c r="G984" i="1" l="1"/>
  <c r="E278" i="9"/>
  <c r="B278" i="9" s="1"/>
  <c r="M3" i="9"/>
  <c r="F291" i="4"/>
  <c r="C287" i="1"/>
  <c r="H286" i="1"/>
  <c r="G286" i="1"/>
  <c r="H630" i="1"/>
  <c r="G630" i="1"/>
  <c r="H629" i="1"/>
  <c r="G629" i="1"/>
  <c r="H402" i="1"/>
  <c r="G402" i="1"/>
  <c r="F414" i="4"/>
  <c r="C409" i="1"/>
  <c r="H407" i="1"/>
  <c r="G407" i="1"/>
  <c r="D633" i="1"/>
  <c r="G285" i="1"/>
  <c r="H285" i="1"/>
  <c r="H403" i="1"/>
  <c r="G403" i="1"/>
  <c r="N3" i="9"/>
  <c r="I11" i="3"/>
  <c r="D641" i="4"/>
  <c r="F639" i="4"/>
  <c r="C633" i="1"/>
  <c r="F413" i="4"/>
  <c r="D415" i="4"/>
  <c r="C408" i="1"/>
  <c r="D640" i="4"/>
  <c r="E640" i="4"/>
  <c r="E641" i="4" s="1"/>
  <c r="E415" i="4"/>
  <c r="D410" i="1" s="1"/>
  <c r="D408" i="1"/>
  <c r="H1152" i="1"/>
  <c r="G1152" i="1"/>
  <c r="E277" i="9" l="1"/>
  <c r="I8" i="3" s="1"/>
  <c r="H409" i="1"/>
  <c r="G409" i="1"/>
  <c r="G408" i="1"/>
  <c r="H408" i="1"/>
  <c r="F415" i="4"/>
  <c r="C410" i="1"/>
  <c r="F641" i="4"/>
  <c r="D645" i="4"/>
  <c r="C635" i="1"/>
  <c r="D635" i="1"/>
  <c r="H287" i="1"/>
  <c r="G287" i="1"/>
  <c r="E642" i="4"/>
  <c r="D634" i="1"/>
  <c r="F640" i="4"/>
  <c r="C634" i="1"/>
  <c r="D642" i="4"/>
  <c r="H633" i="1"/>
  <c r="G633" i="1"/>
  <c r="F642" i="4" l="1"/>
  <c r="D646" i="4"/>
  <c r="C636" i="1"/>
  <c r="G276" i="9"/>
  <c r="E276" i="9" s="1"/>
  <c r="B276" i="9" s="1"/>
  <c r="E646" i="4"/>
  <c r="D636" i="1"/>
  <c r="E645" i="4"/>
  <c r="H410" i="1"/>
  <c r="G410" i="1"/>
  <c r="F645" i="4"/>
  <c r="C639" i="1"/>
  <c r="H18" i="3"/>
  <c r="G634" i="1"/>
  <c r="H634" i="1"/>
  <c r="H635" i="1"/>
  <c r="G635" i="1"/>
  <c r="I18" i="3" l="1"/>
  <c r="D639" i="1"/>
  <c r="H639" i="1" s="1"/>
  <c r="H636" i="1"/>
  <c r="G636" i="1"/>
  <c r="H7" i="3"/>
  <c r="F646" i="4"/>
  <c r="C640" i="1"/>
  <c r="H19" i="3"/>
  <c r="I19" i="3"/>
  <c r="D640" i="1"/>
  <c r="J3" i="9" l="1"/>
  <c r="G639" i="1"/>
  <c r="G640" i="1"/>
  <c r="H640" i="1"/>
  <c r="G274" i="9" l="1"/>
  <c r="M272" i="9"/>
  <c r="L272" i="9"/>
  <c r="H274" i="9"/>
  <c r="G18" i="9"/>
  <c r="H18" i="9"/>
  <c r="M16" i="9"/>
  <c r="J6" i="9"/>
  <c r="H15" i="9"/>
  <c r="J8" i="9"/>
  <c r="M15" i="9"/>
  <c r="I7" i="9"/>
  <c r="I6" i="9"/>
  <c r="J13" i="9"/>
  <c r="K10" i="9"/>
  <c r="J11" i="9"/>
  <c r="I13" i="9"/>
  <c r="J9" i="9"/>
  <c r="L16" i="9"/>
  <c r="F16" i="9" s="1"/>
  <c r="K9" i="9"/>
  <c r="G17" i="9"/>
  <c r="K8" i="9"/>
  <c r="K7" i="9"/>
  <c r="G15" i="9"/>
  <c r="I8" i="9"/>
  <c r="I5" i="9"/>
  <c r="J5" i="9"/>
  <c r="G16" i="9"/>
  <c r="K11" i="9"/>
  <c r="J10" i="9"/>
  <c r="J12" i="9"/>
  <c r="J17" i="9"/>
  <c r="I11" i="9"/>
  <c r="I17" i="9"/>
  <c r="H16" i="9"/>
  <c r="I9" i="9"/>
  <c r="H17" i="9"/>
  <c r="I12" i="9"/>
  <c r="J7" i="9"/>
  <c r="K5" i="9"/>
  <c r="K13" i="9"/>
  <c r="K12" i="9"/>
  <c r="L15" i="9"/>
  <c r="F15" i="9" s="1"/>
  <c r="F14" i="9" s="1"/>
  <c r="K6" i="9"/>
  <c r="E15" i="9" l="1"/>
  <c r="B15" i="9" s="1"/>
  <c r="F272" i="9"/>
  <c r="F20" i="9" s="1"/>
  <c r="F3" i="9" s="1"/>
  <c r="E10" i="9"/>
  <c r="B10" i="9" s="1"/>
  <c r="E274" i="9"/>
  <c r="B274" i="9" s="1"/>
  <c r="E11" i="9"/>
  <c r="B11" i="9" s="1"/>
  <c r="E9" i="9"/>
  <c r="B9" i="9" s="1"/>
  <c r="E16" i="9"/>
  <c r="B16" i="9" s="1"/>
  <c r="E7" i="9"/>
  <c r="B7" i="9" s="1"/>
  <c r="E12" i="9"/>
  <c r="B12" i="9" s="1"/>
  <c r="E5" i="9"/>
  <c r="E8" i="9"/>
  <c r="B8" i="9" s="1"/>
  <c r="E17" i="9"/>
  <c r="B17" i="9" s="1"/>
  <c r="E13" i="9"/>
  <c r="B13" i="9" s="1"/>
  <c r="E6" i="9"/>
  <c r="B6" i="9" s="1"/>
  <c r="E18" i="9"/>
  <c r="B18" i="9" s="1"/>
  <c r="B272" i="9" l="1"/>
  <c r="E20" i="9"/>
  <c r="I7" i="3"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<sst xmlns="http://schemas.openxmlformats.org/spreadsheetml/2006/main" count="4374" uniqueCount="3426">
  <si>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</si>
  <si>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</si>
  <si>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</si>
  <si>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</si>
  <si>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</si>
  <si>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</si>
  <si>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</si>
  <si>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</si>
  <si>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</si>
  <si>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</si>
  <si>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</si>
  <si>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</si>
  <si>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</si>
  <si>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</si>
  <si>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</si>
  <si>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</si>
  <si>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</si>
  <si>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</si>
  <si>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</si>
  <si>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</si>
  <si>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</si>
  <si>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</si>
  <si>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</si>
  <si>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</si>
  <si>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</si>
  <si>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</si>
  <si>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</si>
  <si>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</si>
  <si>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</si>
  <si>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</si>
  <si>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</si>
  <si>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KOPRIVNICA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</si>
  <si>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</si>
  <si>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</si>
  <si>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</si>
  <si>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</si>
  <si>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</si>
  <si>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</si>
  <si>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</si>
  <si>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</si>
  <si>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</si>
  <si>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</si>
  <si>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</si>
  <si>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</si>
  <si>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</si>
  <si>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</si>
  <si>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</si>
  <si>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</si>
  <si>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</si>
  <si>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19870 - SREDNJA ŠKOLA KOPRIVNICA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</si>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</sst>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2949762.4999999995</v>
      </c>
      <c r="D2" s="6">
        <f>'PR-RAS'!E6</f>
        <v>3662598.83</v>
      </c>
      <c r="E2" s="6">
        <v>0</v>
      </c>
      <c r="F2" s="6">
        <v>0</v>
      </c>
      <c r="G2" s="7">
        <f t="shared" ref="G2:G264" si="0">(B2/1000)*(C2*1+D2*2)</f>
        <v>10274.960160000001</v>
      </c>
      <c r="H2" s="7">
        <f t="shared" ref="H2:H264" si="1">ABS(C2-ROUND(C2,0))+ABS(D2-ROUND(D2,0))</f>
        <v>0.67000000039115548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2604570.7399999998</v>
      </c>
      <c r="D46" s="1">
        <f>'PR-RAS'!E50</f>
        <v>3322732.18</v>
      </c>
      <c r="E46" s="1">
        <v>0</v>
      </c>
      <c r="F46" s="1">
        <v>0</v>
      </c>
      <c r="G46" s="2">
        <f t="shared" si="0"/>
        <v>416251.57949999999</v>
      </c>
      <c r="H46" s="2">
        <f t="shared" si="1"/>
        <v>0.44000000040978193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14776.42</v>
      </c>
      <c r="D58" s="1">
        <f>'PR-RAS'!E62</f>
        <v>5010.18</v>
      </c>
      <c r="E58" s="1">
        <v>0</v>
      </c>
      <c r="F58" s="1">
        <v>0</v>
      </c>
      <c r="G58" s="2">
        <f t="shared" si="0"/>
        <v>1413.4164599999999</v>
      </c>
      <c r="H58" s="2">
        <f t="shared" si="1"/>
        <v>0.6000000000003638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14776.42</v>
      </c>
      <c r="D59" s="1">
        <f>'PR-RAS'!E63</f>
        <v>5010.18</v>
      </c>
      <c r="E59" s="1">
        <v>0</v>
      </c>
      <c r="F59" s="1">
        <v>0</v>
      </c>
      <c r="G59" s="2">
        <f t="shared" si="0"/>
        <v>1438.21324</v>
      </c>
      <c r="H59" s="2">
        <f t="shared" si="1"/>
        <v>0.6000000000003638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2529168.8199999998</v>
      </c>
      <c r="D64" s="1">
        <f>'PR-RAS'!E68</f>
        <v>3207727.44</v>
      </c>
      <c r="E64" s="1">
        <v>0</v>
      </c>
      <c r="F64" s="1">
        <v>0</v>
      </c>
      <c r="G64" s="2">
        <f t="shared" si="0"/>
        <v>563511.29310000001</v>
      </c>
      <c r="H64" s="2">
        <f t="shared" si="1"/>
        <v>0.62000000011175871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2528103.8199999998</v>
      </c>
      <c r="D65" s="1">
        <f>'PR-RAS'!E69</f>
        <v>3206662.44</v>
      </c>
      <c r="E65" s="1">
        <v>0</v>
      </c>
      <c r="F65" s="1">
        <v>0</v>
      </c>
      <c r="G65" s="2">
        <f t="shared" si="0"/>
        <v>572251.43679999991</v>
      </c>
      <c r="H65" s="2">
        <f t="shared" si="1"/>
        <v>0.62000000011175871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1065</v>
      </c>
      <c r="D66" s="1">
        <f>'PR-RAS'!E70</f>
        <v>1065</v>
      </c>
      <c r="E66" s="1">
        <v>0</v>
      </c>
      <c r="F66" s="1">
        <v>0</v>
      </c>
      <c r="G66" s="2">
        <f t="shared" si="0"/>
        <v>207.67500000000001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31462.33</v>
      </c>
      <c r="D70" s="1">
        <f>'PR-RAS'!E74</f>
        <v>78186.42</v>
      </c>
      <c r="E70" s="1">
        <v>0</v>
      </c>
      <c r="F70" s="1">
        <v>0</v>
      </c>
      <c r="G70" s="2">
        <f t="shared" si="0"/>
        <v>12960.62673</v>
      </c>
      <c r="H70" s="2">
        <f t="shared" si="1"/>
        <v>0.75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31462.33</v>
      </c>
      <c r="D71" s="1">
        <f>'PR-RAS'!E75</f>
        <v>78186.42</v>
      </c>
      <c r="E71" s="1">
        <v>0</v>
      </c>
      <c r="F71" s="1">
        <v>0</v>
      </c>
      <c r="G71" s="2">
        <f t="shared" si="0"/>
        <v>13148.4619</v>
      </c>
      <c r="H71" s="2">
        <f t="shared" si="1"/>
        <v>0.75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29163.17</v>
      </c>
      <c r="D73" s="1">
        <f>'PR-RAS'!E77</f>
        <v>31808.14</v>
      </c>
      <c r="E73" s="1">
        <v>0</v>
      </c>
      <c r="F73" s="1">
        <v>0</v>
      </c>
      <c r="G73" s="2">
        <f t="shared" si="0"/>
        <v>6680.1203999999989</v>
      </c>
      <c r="H73" s="2">
        <f t="shared" si="1"/>
        <v>0.30999999999767169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3185.35</v>
      </c>
      <c r="D74" s="1">
        <f>'PR-RAS'!E78</f>
        <v>0</v>
      </c>
      <c r="E74" s="1">
        <v>0</v>
      </c>
      <c r="F74" s="1">
        <v>0</v>
      </c>
      <c r="G74" s="2">
        <f t="shared" si="0"/>
        <v>232.53054999999998</v>
      </c>
      <c r="H74" s="2">
        <f t="shared" si="1"/>
        <v>0.34999999999990905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25977.82</v>
      </c>
      <c r="D76" s="1">
        <f>'PR-RAS'!E80</f>
        <v>31808.14</v>
      </c>
      <c r="E76" s="1">
        <v>0</v>
      </c>
      <c r="F76" s="1">
        <v>0</v>
      </c>
      <c r="G76" s="2">
        <f t="shared" si="0"/>
        <v>6719.5574999999999</v>
      </c>
      <c r="H76" s="2">
        <f t="shared" si="1"/>
        <v>0.31999999999970896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3617.86</v>
      </c>
      <c r="D102" s="1">
        <f>'PR-RAS'!E106</f>
        <v>2692.5</v>
      </c>
      <c r="E102" s="1">
        <v>0</v>
      </c>
      <c r="F102" s="1">
        <v>0</v>
      </c>
      <c r="G102" s="2">
        <f t="shared" si="0"/>
        <v>909.28886000000011</v>
      </c>
      <c r="H102" s="2">
        <f t="shared" si="1"/>
        <v>0.63999999999987267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3617.86</v>
      </c>
      <c r="D108" s="1">
        <f>'PR-RAS'!E112</f>
        <v>2692.5</v>
      </c>
      <c r="E108" s="1">
        <v>0</v>
      </c>
      <c r="F108" s="1">
        <v>0</v>
      </c>
      <c r="G108" s="2">
        <f t="shared" si="0"/>
        <v>963.30601999999999</v>
      </c>
      <c r="H108" s="2">
        <f t="shared" si="1"/>
        <v>0.63999999999987267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3617.86</v>
      </c>
      <c r="D113" s="1">
        <f>'PR-RAS'!E117</f>
        <v>2692.5</v>
      </c>
      <c r="E113" s="1">
        <v>0</v>
      </c>
      <c r="F113" s="1">
        <v>0</v>
      </c>
      <c r="G113" s="2">
        <f t="shared" si="0"/>
        <v>1008.32032</v>
      </c>
      <c r="H113" s="2">
        <f t="shared" si="1"/>
        <v>0.63999999999987267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28497.59</v>
      </c>
      <c r="D120" s="1">
        <f>'PR-RAS'!E124</f>
        <v>36768.54</v>
      </c>
      <c r="E120" s="1">
        <v>0</v>
      </c>
      <c r="F120" s="1">
        <v>0</v>
      </c>
      <c r="G120" s="2">
        <f t="shared" si="0"/>
        <v>12142.12573</v>
      </c>
      <c r="H120" s="2">
        <f t="shared" si="1"/>
        <v>0.86999999999898137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24892.79</v>
      </c>
      <c r="D121" s="1">
        <f>'PR-RAS'!E125</f>
        <v>29518.54</v>
      </c>
      <c r="E121" s="1">
        <v>0</v>
      </c>
      <c r="F121" s="1">
        <v>0</v>
      </c>
      <c r="G121" s="2">
        <f t="shared" si="0"/>
        <v>10071.5844</v>
      </c>
      <c r="H121" s="2">
        <f t="shared" si="1"/>
        <v>0.66999999999825377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899.14</v>
      </c>
      <c r="D122" s="1">
        <f>'PR-RAS'!E126</f>
        <v>2131.5</v>
      </c>
      <c r="E122" s="1">
        <v>0</v>
      </c>
      <c r="F122" s="1">
        <v>0</v>
      </c>
      <c r="G122" s="2">
        <f t="shared" si="0"/>
        <v>624.61894000000007</v>
      </c>
      <c r="H122" s="2">
        <f t="shared" si="1"/>
        <v>0.63999999999998636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23993.65</v>
      </c>
      <c r="D123" s="1">
        <f>'PR-RAS'!E127</f>
        <v>27387.040000000001</v>
      </c>
      <c r="E123" s="1">
        <v>0</v>
      </c>
      <c r="F123" s="1">
        <v>0</v>
      </c>
      <c r="G123" s="2">
        <f t="shared" si="0"/>
        <v>9609.6630600000008</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3604.8</v>
      </c>
      <c r="D124" s="1">
        <f>'PR-RAS'!E128</f>
        <v>7250</v>
      </c>
      <c r="E124" s="1">
        <v>0</v>
      </c>
      <c r="F124" s="1">
        <v>0</v>
      </c>
      <c r="G124" s="2">
        <f t="shared" si="0"/>
        <v>2226.8903999999998</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3604.8</v>
      </c>
      <c r="D125" s="1">
        <f>'PR-RAS'!E129</f>
        <v>7250</v>
      </c>
      <c r="E125" s="1">
        <v>0</v>
      </c>
      <c r="F125" s="1">
        <v>0</v>
      </c>
      <c r="G125" s="2">
        <f t="shared" si="0"/>
        <v>2244.9951999999998</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313076.31</v>
      </c>
      <c r="D129" s="1">
        <f>'PR-RAS'!E133</f>
        <v>300405.61</v>
      </c>
      <c r="E129" s="1">
        <v>0</v>
      </c>
      <c r="F129" s="1">
        <v>0</v>
      </c>
      <c r="G129" s="2">
        <f t="shared" si="0"/>
        <v>116977.60384000001</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313076.31</v>
      </c>
      <c r="D130" s="1">
        <f>'PR-RAS'!E134</f>
        <v>300405.61</v>
      </c>
      <c r="E130" s="1">
        <v>0</v>
      </c>
      <c r="F130" s="1">
        <v>0</v>
      </c>
      <c r="G130" s="2">
        <f t="shared" si="0"/>
        <v>117891.49137</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303128.53999999998</v>
      </c>
      <c r="D131" s="1">
        <f>'PR-RAS'!E135</f>
        <v>281167.39</v>
      </c>
      <c r="E131" s="1">
        <v>0</v>
      </c>
      <c r="F131" s="1">
        <v>0</v>
      </c>
      <c r="G131" s="2">
        <f t="shared" si="0"/>
        <v>112510.23160000001</v>
      </c>
      <c r="H131" s="2">
        <f t="shared" si="1"/>
        <v>0.8500000000349246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9947.77</v>
      </c>
      <c r="D132" s="1">
        <f>'PR-RAS'!E136</f>
        <v>19238.22</v>
      </c>
      <c r="E132" s="1">
        <v>0</v>
      </c>
      <c r="F132" s="1">
        <v>0</v>
      </c>
      <c r="G132" s="2">
        <f t="shared" si="0"/>
        <v>6343.5715100000007</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2940449.3299999996</v>
      </c>
      <c r="D147" s="1">
        <f>'PR-RAS'!E151</f>
        <v>3641591.0800000005</v>
      </c>
      <c r="E147" s="1">
        <v>0</v>
      </c>
      <c r="F147" s="1">
        <v>0</v>
      </c>
      <c r="G147" s="2">
        <f t="shared" si="0"/>
        <v>1492650.1975399998</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2576556.0999999996</v>
      </c>
      <c r="D148" s="1">
        <f>'PR-RAS'!E152</f>
        <v>3257621.24</v>
      </c>
      <c r="E148" s="1">
        <v>0</v>
      </c>
      <c r="F148" s="1">
        <v>0</v>
      </c>
      <c r="G148" s="2">
        <f t="shared" si="0"/>
        <v>1336494.3912599999</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2124481.44</v>
      </c>
      <c r="D149" s="1">
        <f>'PR-RAS'!E153</f>
        <v>2695653.16</v>
      </c>
      <c r="E149" s="1">
        <v>0</v>
      </c>
      <c r="F149" s="1">
        <v>0</v>
      </c>
      <c r="G149" s="2">
        <f t="shared" si="0"/>
        <v>1112336.5884799999</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2006406.23</v>
      </c>
      <c r="D150" s="1">
        <f>'PR-RAS'!E154</f>
        <v>2529465.89</v>
      </c>
      <c r="E150" s="1">
        <v>0</v>
      </c>
      <c r="F150" s="1">
        <v>0</v>
      </c>
      <c r="G150" s="2">
        <f t="shared" si="0"/>
        <v>1052735.3634899999</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116983.45</v>
      </c>
      <c r="D152" s="1">
        <f>'PR-RAS'!E156</f>
        <v>164836.56</v>
      </c>
      <c r="E152" s="1">
        <v>0</v>
      </c>
      <c r="F152" s="1">
        <v>0</v>
      </c>
      <c r="G152" s="2">
        <f t="shared" si="0"/>
        <v>67445.142070000002</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1091.76</v>
      </c>
      <c r="D153" s="1">
        <f>'PR-RAS'!E157</f>
        <v>1350.71</v>
      </c>
      <c r="E153" s="1">
        <v>0</v>
      </c>
      <c r="F153" s="1">
        <v>0</v>
      </c>
      <c r="G153" s="2">
        <f t="shared" si="0"/>
        <v>576.56335999999999</v>
      </c>
      <c r="H153" s="2">
        <f t="shared" si="1"/>
        <v>0.52999999999997272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104681.38</v>
      </c>
      <c r="D154" s="1">
        <f>'PR-RAS'!E158</f>
        <v>120555.35</v>
      </c>
      <c r="E154" s="1">
        <v>0</v>
      </c>
      <c r="F154" s="1">
        <v>0</v>
      </c>
      <c r="G154" s="2">
        <f t="shared" si="0"/>
        <v>52906.188240000003</v>
      </c>
      <c r="H154" s="2">
        <f t="shared" si="1"/>
        <v>0.73000000001047738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347393.28000000003</v>
      </c>
      <c r="D155" s="1">
        <f>'PR-RAS'!E159</f>
        <v>441412.73</v>
      </c>
      <c r="E155" s="1">
        <v>0</v>
      </c>
      <c r="F155" s="1">
        <v>0</v>
      </c>
      <c r="G155" s="2">
        <f t="shared" si="0"/>
        <v>189453.68596</v>
      </c>
      <c r="H155" s="2">
        <f t="shared" si="1"/>
        <v>0.55000000004656613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347393.28000000003</v>
      </c>
      <c r="D157" s="1">
        <f>'PR-RAS'!E161</f>
        <v>441412.73</v>
      </c>
      <c r="E157" s="1">
        <v>0</v>
      </c>
      <c r="F157" s="1">
        <v>0</v>
      </c>
      <c r="G157" s="2">
        <f t="shared" si="0"/>
        <v>191914.12344</v>
      </c>
      <c r="H157" s="2">
        <f t="shared" si="1"/>
        <v>0.55000000004656613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361001.50999999995</v>
      </c>
      <c r="D159" s="1">
        <f>'PR-RAS'!E163</f>
        <v>381025.41</v>
      </c>
      <c r="E159" s="1">
        <v>0</v>
      </c>
      <c r="F159" s="1">
        <v>0</v>
      </c>
      <c r="G159" s="2">
        <f t="shared" si="0"/>
        <v>177442.26813999997</v>
      </c>
      <c r="H159" s="2">
        <f t="shared" si="1"/>
        <v>0.90000000002328306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69544.099999999991</v>
      </c>
      <c r="D160" s="1">
        <f>'PR-RAS'!E164</f>
        <v>78711.64</v>
      </c>
      <c r="E160" s="1">
        <v>0</v>
      </c>
      <c r="F160" s="1">
        <v>0</v>
      </c>
      <c r="G160" s="2">
        <f t="shared" si="0"/>
        <v>36087.813419999999</v>
      </c>
      <c r="H160" s="2">
        <f t="shared" si="1"/>
        <v>0.45999999999185093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15954.1</v>
      </c>
      <c r="D161" s="1">
        <f>'PR-RAS'!E165</f>
        <v>27194.12</v>
      </c>
      <c r="E161" s="1">
        <v>0</v>
      </c>
      <c r="F161" s="1">
        <v>0</v>
      </c>
      <c r="G161" s="2">
        <f t="shared" si="0"/>
        <v>11254.7744</v>
      </c>
      <c r="H161" s="2">
        <f t="shared" si="1"/>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52360.6</v>
      </c>
      <c r="D162" s="1">
        <f>'PR-RAS'!E166</f>
        <v>45168.52</v>
      </c>
      <c r="E162" s="1">
        <v>0</v>
      </c>
      <c r="F162" s="1">
        <v>0</v>
      </c>
      <c r="G162" s="2">
        <f t="shared" si="0"/>
        <v>22974.320039999999</v>
      </c>
      <c r="H162" s="2">
        <f t="shared" si="1"/>
        <v>0.88000000000465661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1067.31</v>
      </c>
      <c r="D163" s="1">
        <f>'PR-RAS'!E167</f>
        <v>6349</v>
      </c>
      <c r="E163" s="1">
        <v>0</v>
      </c>
      <c r="F163" s="1">
        <v>0</v>
      </c>
      <c r="G163" s="2">
        <f t="shared" si="0"/>
        <v>2229.9802199999999</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162.09</v>
      </c>
      <c r="D164" s="1">
        <f>'PR-RAS'!E168</f>
        <v>0</v>
      </c>
      <c r="E164" s="1">
        <v>0</v>
      </c>
      <c r="F164" s="1">
        <v>0</v>
      </c>
      <c r="G164" s="2">
        <f t="shared" si="0"/>
        <v>26.420670000000001</v>
      </c>
      <c r="H164" s="2">
        <f t="shared" si="1"/>
        <v>9.0000000000003411E-2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161000.74999999997</v>
      </c>
      <c r="D165" s="1">
        <f>'PR-RAS'!E169</f>
        <v>141373.81</v>
      </c>
      <c r="E165" s="1">
        <v>0</v>
      </c>
      <c r="F165" s="1">
        <v>0</v>
      </c>
      <c r="G165" s="2">
        <f t="shared" si="0"/>
        <v>72774.732680000001</v>
      </c>
      <c r="H165" s="2">
        <f t="shared" si="1"/>
        <v>0.44000000003143214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25468.91</v>
      </c>
      <c r="D166" s="1">
        <f>'PR-RAS'!E170</f>
        <v>24867.69</v>
      </c>
      <c r="E166" s="1">
        <v>0</v>
      </c>
      <c r="F166" s="1">
        <v>0</v>
      </c>
      <c r="G166" s="2">
        <f t="shared" si="0"/>
        <v>12408.707849999999</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4789.08</v>
      </c>
      <c r="D167" s="1">
        <f>'PR-RAS'!E171</f>
        <v>8156.04</v>
      </c>
      <c r="E167" s="1">
        <v>0</v>
      </c>
      <c r="F167" s="1">
        <v>0</v>
      </c>
      <c r="G167" s="2">
        <f t="shared" si="0"/>
        <v>3502.7925600000003</v>
      </c>
      <c r="H167" s="2">
        <f t="shared" si="1"/>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123083.61</v>
      </c>
      <c r="D168" s="1">
        <f>'PR-RAS'!E172</f>
        <v>96966.66</v>
      </c>
      <c r="E168" s="1">
        <v>0</v>
      </c>
      <c r="F168" s="1">
        <v>0</v>
      </c>
      <c r="G168" s="2">
        <f t="shared" si="0"/>
        <v>52941.827310000001</v>
      </c>
      <c r="H168" s="2">
        <f t="shared" si="1"/>
        <v>0.72999999999592546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3672.08</v>
      </c>
      <c r="D169" s="1">
        <f>'PR-RAS'!E173</f>
        <v>4494.95</v>
      </c>
      <c r="E169" s="1">
        <v>0</v>
      </c>
      <c r="F169" s="1">
        <v>0</v>
      </c>
      <c r="G169" s="2">
        <f t="shared" si="0"/>
        <v>2127.2126400000002</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3439.21</v>
      </c>
      <c r="D170" s="1">
        <f>'PR-RAS'!E174</f>
        <v>5457.99</v>
      </c>
      <c r="E170" s="1">
        <v>0</v>
      </c>
      <c r="F170" s="1">
        <v>0</v>
      </c>
      <c r="G170" s="2">
        <f t="shared" si="0"/>
        <v>2426.02711</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547.86</v>
      </c>
      <c r="D172" s="1">
        <f>'PR-RAS'!E176</f>
        <v>1430.48</v>
      </c>
      <c r="E172" s="1">
        <v>0</v>
      </c>
      <c r="F172" s="1">
        <v>0</v>
      </c>
      <c r="G172" s="2">
        <f t="shared" si="0"/>
        <v>582.90822000000003</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120919.84999999999</v>
      </c>
      <c r="D173" s="1">
        <f>'PR-RAS'!E177</f>
        <v>146329.47999999998</v>
      </c>
      <c r="E173" s="1">
        <v>0</v>
      </c>
      <c r="F173" s="1">
        <v>0</v>
      </c>
      <c r="G173" s="2">
        <f t="shared" si="0"/>
        <v>71135.555319999985</v>
      </c>
      <c r="H173" s="2">
        <f t="shared" si="1"/>
        <v>0.6299999999901047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5861.16</v>
      </c>
      <c r="D174" s="1">
        <f>'PR-RAS'!E178</f>
        <v>13843.9</v>
      </c>
      <c r="E174" s="1">
        <v>0</v>
      </c>
      <c r="F174" s="1">
        <v>0</v>
      </c>
      <c r="G174" s="2">
        <f t="shared" si="0"/>
        <v>5803.9700799999991</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14701.11</v>
      </c>
      <c r="D175" s="1">
        <f>'PR-RAS'!E179</f>
        <v>18421.98</v>
      </c>
      <c r="E175" s="1">
        <v>0</v>
      </c>
      <c r="F175" s="1">
        <v>0</v>
      </c>
      <c r="G175" s="2">
        <f t="shared" si="0"/>
        <v>8968.8421799999996</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439.94</v>
      </c>
      <c r="E176" s="1">
        <v>0</v>
      </c>
      <c r="F176" s="1">
        <v>0</v>
      </c>
      <c r="G176" s="2">
        <f t="shared" si="0"/>
        <v>176.28099999999998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44581.52</v>
      </c>
      <c r="D177" s="1">
        <f>'PR-RAS'!E181</f>
        <v>44554.57</v>
      </c>
      <c r="E177" s="1">
        <v>0</v>
      </c>
      <c r="F177" s="1">
        <v>0</v>
      </c>
      <c r="G177" s="2">
        <f t="shared" si="0"/>
        <v>23529.55616</v>
      </c>
      <c r="H177" s="2">
        <f t="shared" si="1"/>
        <v>0.91000000000349246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13760.37</v>
      </c>
      <c r="D178" s="1">
        <f>'PR-RAS'!E182</f>
        <v>12556.76</v>
      </c>
      <c r="E178" s="1">
        <v>0</v>
      </c>
      <c r="F178" s="1">
        <v>0</v>
      </c>
      <c r="G178" s="2">
        <f t="shared" si="0"/>
        <v>6880.6785299999992</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4702.46</v>
      </c>
      <c r="D179" s="1">
        <f>'PR-RAS'!E183</f>
        <v>7563.51</v>
      </c>
      <c r="E179" s="1">
        <v>0</v>
      </c>
      <c r="F179" s="1">
        <v>0</v>
      </c>
      <c r="G179" s="2">
        <f t="shared" si="0"/>
        <v>3529.6474399999997</v>
      </c>
      <c r="H179" s="2">
        <f t="shared" si="1"/>
        <v>0.9499999999998181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13120.87</v>
      </c>
      <c r="D180" s="1">
        <f>'PR-RAS'!E184</f>
        <v>38515.040000000001</v>
      </c>
      <c r="E180" s="1">
        <v>0</v>
      </c>
      <c r="F180" s="1">
        <v>0</v>
      </c>
      <c r="G180" s="2">
        <f t="shared" si="0"/>
        <v>16137.020049999999</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1732</v>
      </c>
      <c r="D181" s="1">
        <f>'PR-RAS'!E185</f>
        <v>2038.9</v>
      </c>
      <c r="E181" s="1">
        <v>0</v>
      </c>
      <c r="F181" s="1">
        <v>0</v>
      </c>
      <c r="G181" s="2">
        <f t="shared" si="0"/>
        <v>1045.7639999999999</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22332.92</v>
      </c>
      <c r="D182" s="1">
        <f>'PR-RAS'!E186</f>
        <v>8394.8799999999992</v>
      </c>
      <c r="E182" s="1">
        <v>0</v>
      </c>
      <c r="F182" s="1">
        <v>0</v>
      </c>
      <c r="G182" s="2">
        <f t="shared" si="0"/>
        <v>7081.2050799999988</v>
      </c>
      <c r="H182" s="2">
        <f t="shared" si="1"/>
        <v>0.20000000000254659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2786.8</v>
      </c>
      <c r="D183" s="1">
        <f>'PR-RAS'!E187</f>
        <v>7079.6</v>
      </c>
      <c r="E183" s="1">
        <v>0</v>
      </c>
      <c r="F183" s="1">
        <v>0</v>
      </c>
      <c r="G183" s="2">
        <f t="shared" si="0"/>
        <v>3084.172</v>
      </c>
      <c r="H183" s="2">
        <f t="shared" si="1"/>
        <v>0.5999999999994543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6750.01</v>
      </c>
      <c r="D184" s="1">
        <f>'PR-RAS'!E188</f>
        <v>7530.88</v>
      </c>
      <c r="E184" s="1">
        <v>0</v>
      </c>
      <c r="F184" s="1">
        <v>0</v>
      </c>
      <c r="G184" s="2">
        <f t="shared" si="0"/>
        <v>3991.5539100000001</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2498.5100000000002</v>
      </c>
      <c r="D186" s="1">
        <f>'PR-RAS'!E190</f>
        <v>3603.87</v>
      </c>
      <c r="E186" s="1">
        <v>0</v>
      </c>
      <c r="F186" s="1">
        <v>0</v>
      </c>
      <c r="G186" s="2">
        <f t="shared" si="0"/>
        <v>1795.65625</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433.61</v>
      </c>
      <c r="D187" s="1">
        <f>'PR-RAS'!E191</f>
        <v>315.88</v>
      </c>
      <c r="E187" s="1">
        <v>0</v>
      </c>
      <c r="F187" s="1">
        <v>0</v>
      </c>
      <c r="G187" s="2">
        <f t="shared" si="0"/>
        <v>198.15881999999999</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285</v>
      </c>
      <c r="D188" s="1">
        <f>'PR-RAS'!E192</f>
        <v>505</v>
      </c>
      <c r="E188" s="1">
        <v>0</v>
      </c>
      <c r="F188" s="1">
        <v>0</v>
      </c>
      <c r="G188" s="2">
        <f t="shared" si="0"/>
        <v>242.16499999999999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1089.47</v>
      </c>
      <c r="D189" s="1">
        <f>'PR-RAS'!E193</f>
        <v>980</v>
      </c>
      <c r="E189" s="1">
        <v>0</v>
      </c>
      <c r="F189" s="1">
        <v>0</v>
      </c>
      <c r="G189" s="2">
        <f t="shared" si="0"/>
        <v>573.30036000000007</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2443.42</v>
      </c>
      <c r="D191" s="1">
        <f>'PR-RAS'!E195</f>
        <v>2126.13</v>
      </c>
      <c r="E191" s="1">
        <v>0</v>
      </c>
      <c r="F191" s="1">
        <v>0</v>
      </c>
      <c r="G191" s="2">
        <f t="shared" si="0"/>
        <v>1272.1792</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134.72</v>
      </c>
      <c r="D192" s="1">
        <f>'PR-RAS'!E196</f>
        <v>234.43</v>
      </c>
      <c r="E192" s="1">
        <v>0</v>
      </c>
      <c r="F192" s="1">
        <v>0</v>
      </c>
      <c r="G192" s="2">
        <f t="shared" si="0"/>
        <v>115.28378000000001</v>
      </c>
      <c r="H192" s="2">
        <f t="shared" si="1"/>
        <v>0.71000000000000796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134.72</v>
      </c>
      <c r="D206" s="1">
        <f>'PR-RAS'!E210</f>
        <v>234.43</v>
      </c>
      <c r="E206" s="1">
        <v>0</v>
      </c>
      <c r="F206" s="1">
        <v>0</v>
      </c>
      <c r="G206" s="2">
        <f t="shared" si="0"/>
        <v>123.73390000000001</v>
      </c>
      <c r="H206" s="2">
        <f t="shared" si="1"/>
        <v>0.71000000000000796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134.72</v>
      </c>
      <c r="D207" s="1">
        <f>'PR-RAS'!E211</f>
        <v>234.43</v>
      </c>
      <c r="E207" s="1">
        <v>0</v>
      </c>
      <c r="F207" s="1">
        <v>0</v>
      </c>
      <c r="G207" s="2">
        <f t="shared" si="0"/>
        <v>124.33748</v>
      </c>
      <c r="H207" s="2">
        <f t="shared" si="1"/>
        <v>0.71000000000000796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2757</v>
      </c>
      <c r="D259" s="1">
        <f>'PR-RAS'!E263</f>
        <v>2710</v>
      </c>
      <c r="E259" s="1">
        <v>0</v>
      </c>
      <c r="F259" s="1">
        <v>0</v>
      </c>
      <c r="G259" s="2">
        <f t="shared" si="0"/>
        <v>2109.6660000000002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2757</v>
      </c>
      <c r="D260" s="1">
        <f>'PR-RAS'!E264</f>
        <v>2710</v>
      </c>
      <c r="E260" s="1">
        <v>0</v>
      </c>
      <c r="F260" s="1">
        <v>0</v>
      </c>
      <c r="G260" s="2">
        <f t="shared" si="0"/>
        <v>2117.8429999999998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2757</v>
      </c>
      <c r="D262" s="1">
        <f>'PR-RAS'!E266</f>
        <v>2710</v>
      </c>
      <c r="E262" s="1">
        <v>0</v>
      </c>
      <c r="F262" s="1">
        <v>0</v>
      </c>
      <c r="G262" s="2">
        <f t="shared" si="0"/>
        <v>2134.1970000000001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2940449.3299999996</v>
      </c>
      <c r="D285" s="1">
        <f>'PR-RAS'!E289</f>
        <v>3641591.0800000005</v>
      </c>
      <c r="E285" s="1">
        <v>0</v>
      </c>
      <c r="F285" s="1">
        <v>0</v>
      </c>
      <c r="G285" s="2">
        <f t="shared" si="8"/>
        <v>2903511.3431599997</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9313.1699999999255</v>
      </c>
      <c r="D286" s="1">
        <f>'PR-RAS'!E290</f>
        <v>21007.749999999534</v>
      </c>
      <c r="E286" s="1">
        <v>0</v>
      </c>
      <c r="F286" s="1">
        <v>0</v>
      </c>
      <c r="G286" s="2">
        <f t="shared" si="8"/>
        <v>14628.670949999712</v>
      </c>
      <c r="H286" s="2">
        <f t="shared" si="9"/>
        <v>0.42000000039115548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3191.42</v>
      </c>
      <c r="D288" s="1">
        <f>'PR-RAS'!E292</f>
        <v>0</v>
      </c>
      <c r="E288" s="1">
        <v>0</v>
      </c>
      <c r="F288" s="1">
        <v>0</v>
      </c>
      <c r="G288" s="2">
        <f t="shared" si="8"/>
        <v>915.9375399999999</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4640.17</v>
      </c>
      <c r="E289" s="1">
        <v>0</v>
      </c>
      <c r="F289" s="1">
        <v>0</v>
      </c>
      <c r="G289" s="2">
        <f t="shared" si="8"/>
        <v>2672.73792</v>
      </c>
      <c r="H289" s="2">
        <f t="shared" si="9"/>
        <v>0.17000000000007276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483.18</v>
      </c>
      <c r="D290" s="1">
        <f>'PR-RAS'!E294</f>
        <v>1902.35</v>
      </c>
      <c r="E290" s="1">
        <v>0</v>
      </c>
      <c r="F290" s="1">
        <v>0</v>
      </c>
      <c r="G290" s="2">
        <f t="shared" si="8"/>
        <v>1239.19732</v>
      </c>
      <c r="H290" s="2">
        <f t="shared" si="9"/>
        <v>0.52999999999991587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483.18</v>
      </c>
      <c r="D291" s="1">
        <f>'PR-RAS'!E295</f>
        <v>1902.35</v>
      </c>
      <c r="E291" s="1">
        <v>0</v>
      </c>
      <c r="F291" s="1">
        <v>0</v>
      </c>
      <c r="G291" s="2">
        <f t="shared" si="8"/>
        <v>1243.4851999999998</v>
      </c>
      <c r="H291" s="2">
        <f t="shared" si="9"/>
        <v>0.52999999999991587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11071.52</v>
      </c>
      <c r="D345" s="1">
        <f>'PR-RAS'!E350</f>
        <v>28032.010000000002</v>
      </c>
      <c r="E345" s="1">
        <v>0</v>
      </c>
      <c r="F345" s="1">
        <v>0</v>
      </c>
      <c r="G345" s="2">
        <f t="shared" si="8"/>
        <v>23094.625760000003</v>
      </c>
      <c r="H345" s="2">
        <f t="shared" si="9"/>
        <v>0.49000000000160071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11071.52</v>
      </c>
      <c r="D358" s="1">
        <f>'PR-RAS'!E363</f>
        <v>28032.010000000002</v>
      </c>
      <c r="E358" s="1">
        <v>0</v>
      </c>
      <c r="F358" s="1">
        <v>0</v>
      </c>
      <c r="G358" s="2">
        <f t="shared" si="8"/>
        <v>23967.387780000001</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9947.77</v>
      </c>
      <c r="D364" s="1">
        <f>'PR-RAS'!E369</f>
        <v>22544.78</v>
      </c>
      <c r="E364" s="1">
        <v>0</v>
      </c>
      <c r="F364" s="1">
        <v>0</v>
      </c>
      <c r="G364" s="2">
        <f t="shared" si="8"/>
        <v>19978.550790000001</v>
      </c>
      <c r="H364" s="2">
        <f t="shared" si="9"/>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4554.8900000000003</v>
      </c>
      <c r="D365" s="1">
        <f>'PR-RAS'!E370</f>
        <v>5274.47</v>
      </c>
      <c r="E365" s="1">
        <v>0</v>
      </c>
      <c r="F365" s="1">
        <v>0</v>
      </c>
      <c r="G365" s="2">
        <f t="shared" si="8"/>
        <v>5497.7941200000005</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9013.48</v>
      </c>
      <c r="E367" s="1">
        <v>0</v>
      </c>
      <c r="F367" s="1">
        <v>0</v>
      </c>
      <c r="G367" s="2">
        <f t="shared" si="8"/>
        <v>6597.8673599999993</v>
      </c>
      <c r="H367" s="2">
        <f t="shared" si="9"/>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1930.45</v>
      </c>
      <c r="D369" s="1">
        <f>'PR-RAS'!E374</f>
        <v>0</v>
      </c>
      <c r="E369" s="1">
        <v>0</v>
      </c>
      <c r="F369" s="1">
        <v>0</v>
      </c>
      <c r="G369" s="2">
        <f t="shared" si="8"/>
        <v>710.40560000000005</v>
      </c>
      <c r="H369" s="2">
        <f t="shared" si="9"/>
        <v>0.45000000000004547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3462.43</v>
      </c>
      <c r="D371" s="1">
        <f>'PR-RAS'!E376</f>
        <v>8256.83</v>
      </c>
      <c r="E371" s="1">
        <v>0</v>
      </c>
      <c r="F371" s="1">
        <v>0</v>
      </c>
      <c r="G371" s="2">
        <f t="shared" si="8"/>
        <v>7391.1532999999999</v>
      </c>
      <c r="H371" s="2">
        <f t="shared" si="9"/>
        <v>0.59999999999990905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3657.81</v>
      </c>
      <c r="E373" s="1">
        <v>0</v>
      </c>
      <c r="F373" s="1">
        <v>0</v>
      </c>
      <c r="G373" s="2">
        <f t="shared" si="8"/>
        <v>2721.4106400000001</v>
      </c>
      <c r="H373" s="2">
        <f t="shared" si="9"/>
        <v>0.19000000000005457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3657.81</v>
      </c>
      <c r="E374" s="1">
        <v>0</v>
      </c>
      <c r="F374" s="1">
        <v>0</v>
      </c>
      <c r="G374" s="2">
        <f t="shared" si="8"/>
        <v>2728.7262599999999</v>
      </c>
      <c r="H374" s="2">
        <f t="shared" si="9"/>
        <v>0.19000000000005457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1123.75</v>
      </c>
      <c r="D378" s="1">
        <f>'PR-RAS'!E383</f>
        <v>1829.42</v>
      </c>
      <c r="E378" s="1">
        <v>0</v>
      </c>
      <c r="F378" s="1">
        <v>0</v>
      </c>
      <c r="G378" s="2">
        <f t="shared" si="8"/>
        <v>1803.0364300000001</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1123.75</v>
      </c>
      <c r="D379" s="1">
        <f>'PR-RAS'!E384</f>
        <v>1829.42</v>
      </c>
      <c r="E379" s="1">
        <v>0</v>
      </c>
      <c r="F379" s="1">
        <v>0</v>
      </c>
      <c r="G379" s="2">
        <f t="shared" si="8"/>
        <v>1807.8190200000001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11071.52</v>
      </c>
      <c r="D403" s="1">
        <f>'PR-RAS'!E408</f>
        <v>28032.010000000002</v>
      </c>
      <c r="E403" s="1">
        <v>0</v>
      </c>
      <c r="F403" s="1">
        <v>0</v>
      </c>
      <c r="G403" s="2">
        <f t="shared" si="8"/>
        <v>26988.487080000006</v>
      </c>
      <c r="H403" s="2">
        <f t="shared" si="9"/>
        <v>0.49000000000160071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6073.24</v>
      </c>
      <c r="D405" s="1">
        <f>'PR-RAS'!E410</f>
        <v>0</v>
      </c>
      <c r="E405" s="1">
        <v>0</v>
      </c>
      <c r="F405" s="1">
        <v>0</v>
      </c>
      <c r="G405" s="2">
        <f t="shared" si="8"/>
        <v>2453.58896</v>
      </c>
      <c r="H405" s="2">
        <f t="shared" si="9"/>
        <v>0.23999999999978172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2949762.4999999995</v>
      </c>
      <c r="D407" s="1">
        <f>'PR-RAS'!E412</f>
        <v>3662598.83</v>
      </c>
      <c r="E407" s="1">
        <v>0</v>
      </c>
      <c r="F407" s="1">
        <v>0</v>
      </c>
      <c r="G407" s="2">
        <f t="shared" si="8"/>
        <v>4171633.8249600003</v>
      </c>
      <c r="H407" s="2">
        <f t="shared" si="9"/>
        <v>0.67000000039115548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2951520.8499999996</v>
      </c>
      <c r="D408" s="1">
        <f>'PR-RAS'!E413</f>
        <v>3669623.0900000003</v>
      </c>
      <c r="E408" s="1">
        <v>0</v>
      </c>
      <c r="F408" s="1">
        <v>0</v>
      </c>
      <c r="G408" s="2">
        <f t="shared" si="8"/>
        <v>4188342.1812100001</v>
      </c>
      <c r="H408" s="2">
        <f t="shared" si="9"/>
        <v>0.24000000068917871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1758.3500000000931</v>
      </c>
      <c r="D410" s="1">
        <f>'PR-RAS'!E415</f>
        <v>7024.2600000002421</v>
      </c>
      <c r="E410" s="1">
        <v>0</v>
      </c>
      <c r="F410" s="1">
        <v>0</v>
      </c>
      <c r="G410" s="2">
        <f t="shared" si="8"/>
        <v>6465.0098300002355</v>
      </c>
      <c r="H410" s="2">
        <f t="shared" si="9"/>
        <v>0.61000000033527613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2881.8199999999997</v>
      </c>
      <c r="D412" s="1">
        <f>'PR-RAS'!E417</f>
        <v>4640.17</v>
      </c>
      <c r="E412" s="1">
        <v>0</v>
      </c>
      <c r="F412" s="1">
        <v>0</v>
      </c>
      <c r="G412" s="2">
        <f t="shared" si="8"/>
        <v>4998.6477599999998</v>
      </c>
      <c r="H412" s="2">
        <f t="shared" si="9"/>
        <v>0.3500000000003638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483.18</v>
      </c>
      <c r="D413" s="1">
        <f>'PR-RAS'!E418</f>
        <v>1902.35</v>
      </c>
      <c r="E413" s="1">
        <v>0</v>
      </c>
      <c r="F413" s="1">
        <v>0</v>
      </c>
      <c r="G413" s="2">
        <f t="shared" si="8"/>
        <v>1766.6065599999999</v>
      </c>
      <c r="H413" s="2">
        <f t="shared" si="9"/>
        <v>0.52999999999991587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2949762.4999999995</v>
      </c>
      <c r="D633" s="1">
        <f>'PR-RAS'!E639</f>
        <v>3662598.83</v>
      </c>
      <c r="E633" s="1">
        <v>0</v>
      </c>
      <c r="F633" s="1">
        <v>0</v>
      </c>
      <c r="G633" s="2">
        <f t="shared" si="10"/>
        <v>6493774.8211200004</v>
      </c>
      <c r="H633" s="2">
        <f t="shared" si="11"/>
        <v>0.67000000039115548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2951520.8499999996</v>
      </c>
      <c r="D634" s="1">
        <f>'PR-RAS'!E640</f>
        <v>3669623.0900000003</v>
      </c>
      <c r="E634" s="1">
        <v>0</v>
      </c>
      <c r="F634" s="1">
        <v>0</v>
      </c>
      <c r="G634" s="2">
        <f t="shared" si="10"/>
        <v>6514055.5299900007</v>
      </c>
      <c r="H634" s="2">
        <f t="shared" si="11"/>
        <v>0.24000000068917871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1758.3500000000931</v>
      </c>
      <c r="D636" s="1">
        <f>'PR-RAS'!E642</f>
        <v>7024.2600000002421</v>
      </c>
      <c r="E636" s="1">
        <v>0</v>
      </c>
      <c r="F636" s="1">
        <v>0</v>
      </c>
      <c r="G636" s="2">
        <f t="shared" si="10"/>
        <v>10037.362450000366</v>
      </c>
      <c r="H636" s="2">
        <f t="shared" si="11"/>
        <v>0.61000000033527613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2881.8199999999997</v>
      </c>
      <c r="D638" s="1">
        <f>'PR-RAS'!E644</f>
        <v>4640.17</v>
      </c>
      <c r="E638" s="1">
        <v>0</v>
      </c>
      <c r="F638" s="1">
        <v>0</v>
      </c>
      <c r="G638" s="2">
        <f t="shared" si="10"/>
        <v>7747.2959200000005</v>
      </c>
      <c r="H638" s="2">
        <f t="shared" si="11"/>
        <v>0.3500000000003638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4640.1700000000928</v>
      </c>
      <c r="D640" s="1">
        <f>'PR-RAS'!E646</f>
        <v>11664.430000000242</v>
      </c>
      <c r="E640" s="1">
        <v>0</v>
      </c>
      <c r="F640" s="1">
        <v>0</v>
      </c>
      <c r="G640" s="2">
        <f t="shared" si="10"/>
        <v>17872.21017000037</v>
      </c>
      <c r="H640" s="2">
        <f t="shared" si="11"/>
        <v>0.60000000033505785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107751.45</v>
      </c>
      <c r="D643" s="1">
        <f>'PR-RAS'!E650</f>
        <v>121361.64</v>
      </c>
      <c r="E643" s="1">
        <v>0</v>
      </c>
      <c r="F643" s="1">
        <v>0</v>
      </c>
      <c r="G643" s="2">
        <f t="shared" si="10"/>
        <v>225004.77666</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107751.45</v>
      </c>
      <c r="D644" s="1">
        <f>'PR-RAS'!E651</f>
        <v>121361.64</v>
      </c>
      <c r="E644" s="1">
        <v>0</v>
      </c>
      <c r="F644" s="1">
        <v>0</v>
      </c>
      <c r="G644" s="2">
        <f t="shared" si="10"/>
        <v>225355.25138999999</v>
      </c>
      <c r="H644" s="2">
        <f t="shared" si="11"/>
        <v>0.80999999999767169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127</v>
      </c>
      <c r="D647" s="1">
        <f>'PR-RAS'!E654</f>
        <v>125</v>
      </c>
      <c r="E647" s="1">
        <v>0</v>
      </c>
      <c r="F647" s="1">
        <v>0</v>
      </c>
      <c r="G647" s="2">
        <f t="shared" si="10"/>
        <v>243.542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112</v>
      </c>
      <c r="E649" s="1">
        <v>0</v>
      </c>
      <c r="F649" s="1">
        <v>0</v>
      </c>
      <c r="G649" s="2">
        <f t="shared" si="10"/>
        <v>219.672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14776.42</v>
      </c>
      <c r="D662" s="1">
        <f>'PR-RAS'!E669</f>
        <v>5010.18</v>
      </c>
      <c r="E662" s="1">
        <v>0</v>
      </c>
      <c r="F662" s="1">
        <v>0</v>
      </c>
      <c r="G662" s="2">
        <f t="shared" si="10"/>
        <v>16390.671579999998</v>
      </c>
      <c r="H662" s="2">
        <f t="shared" si="11"/>
        <v>0.6000000000003638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2528103.8199999998</v>
      </c>
      <c r="D668" s="1">
        <f>'PR-RAS'!E675</f>
        <v>3206662.44</v>
      </c>
      <c r="E668" s="1">
        <v>0</v>
      </c>
      <c r="F668" s="1">
        <v>0</v>
      </c>
      <c r="G668" s="2">
        <f t="shared" si="10"/>
        <v>5963932.9429000001</v>
      </c>
      <c r="H668" s="2">
        <f t="shared" si="11"/>
        <v>0.62000000011175871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1065</v>
      </c>
      <c r="D670" s="1">
        <f>'PR-RAS'!E677</f>
        <v>1065</v>
      </c>
      <c r="E670" s="1">
        <v>0</v>
      </c>
      <c r="F670" s="1">
        <v>0</v>
      </c>
      <c r="G670" s="2">
        <f t="shared" si="10"/>
        <v>2137.4549999999999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31462.33</v>
      </c>
      <c r="D687" s="1">
        <f>'PR-RAS'!E694</f>
        <v>78186.42</v>
      </c>
      <c r="E687" s="1">
        <v>0</v>
      </c>
      <c r="F687" s="1">
        <v>0</v>
      </c>
      <c r="G687" s="2">
        <f t="shared" si="10"/>
        <v>128854.92662</v>
      </c>
      <c r="H687" s="2">
        <f t="shared" si="11"/>
        <v>0.75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4234.7</v>
      </c>
      <c r="D710" s="1">
        <f>'PR-RAS'!E717</f>
        <v>3090.08</v>
      </c>
      <c r="E710" s="1">
        <v>0</v>
      </c>
      <c r="F710" s="1">
        <v>0</v>
      </c>
      <c r="G710" s="2">
        <f t="shared" si="10"/>
        <v>7384.1357399999997</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52360.6</v>
      </c>
      <c r="D711" s="1">
        <f>'PR-RAS'!E718</f>
        <v>45168.52</v>
      </c>
      <c r="E711" s="1">
        <v>0</v>
      </c>
      <c r="F711" s="1">
        <v>0</v>
      </c>
      <c r="G711" s="2">
        <f t="shared" si="10"/>
        <v>101315.32439999998</v>
      </c>
      <c r="H711" s="2">
        <f t="shared" si="11"/>
        <v>0.88000000000465661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4702.46</v>
      </c>
      <c r="D713" s="1">
        <f>'PR-RAS'!E720</f>
        <v>7563.51</v>
      </c>
      <c r="E713" s="1">
        <v>0</v>
      </c>
      <c r="F713" s="1">
        <v>0</v>
      </c>
      <c r="G713" s="2">
        <f t="shared" si="10"/>
        <v>14118.589759999999</v>
      </c>
      <c r="H713" s="2">
        <f t="shared" si="11"/>
        <v>0.9499999999998181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372.02</v>
      </c>
      <c r="D715" s="1">
        <f>'PR-RAS'!E722</f>
        <v>265.04000000000002</v>
      </c>
      <c r="E715" s="1">
        <v>0</v>
      </c>
      <c r="F715" s="1">
        <v>0</v>
      </c>
      <c r="G715" s="2">
        <f t="shared" si="10"/>
        <v>644.09939999999995</v>
      </c>
      <c r="H715" s="2">
        <f t="shared" si="11"/>
        <v>6.0000000000002274E-2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3724258.3499999996</v>
      </c>
      <c r="D984" s="6">
        <f>BILANCA!E6</f>
        <v>4997799.0199999996</v>
      </c>
      <c r="E984" s="6">
        <v>0</v>
      </c>
      <c r="F984" s="6">
        <v>0</v>
      </c>
      <c r="G984" s="7">
        <f t="shared" ref="G984:G1241" si="22">B984/1000*C984+B984/500*D984</f>
        <v>13719.856389999999</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3676992.8999999994</v>
      </c>
      <c r="D985" s="1">
        <f>BILANCA!E7</f>
        <v>4959454.34</v>
      </c>
      <c r="E985" s="1">
        <v>0</v>
      </c>
      <c r="F985" s="1">
        <v>0</v>
      </c>
      <c r="G985" s="2">
        <f t="shared" si="22"/>
        <v>27191.803159999999</v>
      </c>
      <c r="H985" s="2">
        <f t="shared" si="19"/>
        <v>0.44000000040978193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3676992.8999999994</v>
      </c>
      <c r="D990" s="1">
        <f>BILANCA!E12</f>
        <v>4959454.34</v>
      </c>
      <c r="E990" s="1">
        <v>0</v>
      </c>
      <c r="F990" s="1">
        <v>0</v>
      </c>
      <c r="G990" s="2">
        <f t="shared" si="22"/>
        <v>95171.311059999993</v>
      </c>
      <c r="H990" s="2">
        <f t="shared" si="19"/>
        <v>0.44000000040978193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3616572.4799999995</v>
      </c>
      <c r="D991" s="1">
        <f>BILANCA!E13</f>
        <v>4865954.7699999996</v>
      </c>
      <c r="E991" s="1">
        <v>0</v>
      </c>
      <c r="F991" s="1">
        <v>0</v>
      </c>
      <c r="G991" s="2">
        <f t="shared" si="22"/>
        <v>106787.85616</v>
      </c>
      <c r="H991" s="2">
        <f t="shared" si="19"/>
        <v>0.7099999999627471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7829303.79</v>
      </c>
      <c r="D993" s="1">
        <f>BILANCA!E15</f>
        <v>7978761.9699999997</v>
      </c>
      <c r="E993" s="1">
        <v>0</v>
      </c>
      <c r="F993" s="1">
        <v>0</v>
      </c>
      <c r="G993" s="2">
        <f t="shared" si="22"/>
        <v>237868.27729999999</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50023.64</v>
      </c>
      <c r="D994" s="1">
        <f>BILANCA!E16</f>
        <v>50023.64</v>
      </c>
      <c r="E994" s="1">
        <v>0</v>
      </c>
      <c r="F994" s="1">
        <v>0</v>
      </c>
      <c r="G994" s="2">
        <f t="shared" si="22"/>
        <v>1650.7801199999999</v>
      </c>
      <c r="H994" s="2">
        <f t="shared" si="19"/>
        <v>0.72000000000116415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1262543.25</v>
      </c>
      <c r="E995" s="1">
        <v>0</v>
      </c>
      <c r="F995" s="1">
        <v>0</v>
      </c>
      <c r="G995" s="2">
        <f t="shared" si="22"/>
        <v>30301.038</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4262754.95</v>
      </c>
      <c r="D996" s="1">
        <f>BILANCA!E18</f>
        <v>4425374.09</v>
      </c>
      <c r="E996" s="1">
        <v>0</v>
      </c>
      <c r="F996" s="1">
        <v>0</v>
      </c>
      <c r="G996" s="2">
        <f t="shared" si="22"/>
        <v>170475.54068999999</v>
      </c>
      <c r="H996" s="2">
        <f t="shared" si="19"/>
        <v>0.13999999966472387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55351.229999999981</v>
      </c>
      <c r="D997" s="1">
        <f>BILANCA!E19</f>
        <v>85090.20000000007</v>
      </c>
      <c r="E997" s="1">
        <v>0</v>
      </c>
      <c r="F997" s="1">
        <v>0</v>
      </c>
      <c r="G997" s="2">
        <f t="shared" si="22"/>
        <v>3157.442820000002</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184474.55</v>
      </c>
      <c r="D998" s="1">
        <f>BILANCA!E20</f>
        <v>284077.31</v>
      </c>
      <c r="E998" s="1">
        <v>0</v>
      </c>
      <c r="F998" s="1">
        <v>0</v>
      </c>
      <c r="G998" s="2">
        <f t="shared" si="22"/>
        <v>11289.437549999999</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5206.8599999999997</v>
      </c>
      <c r="D999" s="1">
        <f>BILANCA!E21</f>
        <v>9311.76</v>
      </c>
      <c r="E999" s="1">
        <v>0</v>
      </c>
      <c r="F999" s="1">
        <v>0</v>
      </c>
      <c r="G999" s="2">
        <f t="shared" si="22"/>
        <v>381.28607999999997</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21829.27</v>
      </c>
      <c r="D1000" s="1">
        <f>BILANCA!E22</f>
        <v>30842.75</v>
      </c>
      <c r="E1000" s="1">
        <v>0</v>
      </c>
      <c r="F1000" s="1">
        <v>0</v>
      </c>
      <c r="G1000" s="2">
        <f t="shared" si="22"/>
        <v>1419.7510900000002</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12685.7</v>
      </c>
      <c r="D1001" s="1">
        <f>BILANCA!E23</f>
        <v>12685.7</v>
      </c>
      <c r="E1001" s="1">
        <v>0</v>
      </c>
      <c r="F1001" s="1">
        <v>0</v>
      </c>
      <c r="G1001" s="2">
        <f t="shared" si="22"/>
        <v>685.02780000000007</v>
      </c>
      <c r="H1001" s="2">
        <f t="shared" si="19"/>
        <v>0.59999999999854481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8323.81</v>
      </c>
      <c r="D1002" s="1">
        <f>BILANCA!E24</f>
        <v>8323.81</v>
      </c>
      <c r="E1002" s="1">
        <v>0</v>
      </c>
      <c r="F1002" s="1">
        <v>0</v>
      </c>
      <c r="G1002" s="2">
        <f t="shared" si="22"/>
        <v>474.45717000000002</v>
      </c>
      <c r="H1002" s="2">
        <f t="shared" si="19"/>
        <v>0.38000000000101863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1321.68</v>
      </c>
      <c r="D1003" s="1">
        <f>BILANCA!E25</f>
        <v>1321.68</v>
      </c>
      <c r="E1003" s="1">
        <v>0</v>
      </c>
      <c r="F1003" s="1">
        <v>0</v>
      </c>
      <c r="G1003" s="2">
        <f t="shared" si="22"/>
        <v>79.30080000000001</v>
      </c>
      <c r="H1003" s="2">
        <f t="shared" si="19"/>
        <v>0.63999999999987267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202208.67</v>
      </c>
      <c r="D1004" s="1">
        <f>BILANCA!E26</f>
        <v>196695.56</v>
      </c>
      <c r="E1004" s="1">
        <v>0</v>
      </c>
      <c r="F1004" s="1">
        <v>0</v>
      </c>
      <c r="G1004" s="2">
        <f t="shared" si="22"/>
        <v>12507.595590000001</v>
      </c>
      <c r="H1004" s="2">
        <f t="shared" si="19"/>
        <v>0.76999999998952262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380699.31</v>
      </c>
      <c r="D1006" s="1">
        <f>BILANCA!E28</f>
        <v>458168.37</v>
      </c>
      <c r="E1006" s="1">
        <v>0</v>
      </c>
      <c r="F1006" s="1">
        <v>0</v>
      </c>
      <c r="G1006" s="2">
        <f t="shared" si="22"/>
        <v>29831.829149999998</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3467.3</v>
      </c>
      <c r="E1007" s="1">
        <v>0</v>
      </c>
      <c r="F1007" s="1">
        <v>0</v>
      </c>
      <c r="G1007" s="2">
        <f t="shared" si="22"/>
        <v>166.43040000000002</v>
      </c>
      <c r="H1007" s="2">
        <f t="shared" si="19"/>
        <v>0.3000000000001819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3657.81</v>
      </c>
      <c r="E1008" s="1">
        <v>0</v>
      </c>
      <c r="F1008" s="1">
        <v>0</v>
      </c>
      <c r="G1008" s="2">
        <f t="shared" si="22"/>
        <v>182.8905</v>
      </c>
      <c r="H1008" s="2">
        <f t="shared" si="19"/>
        <v>0.19000000000005457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190.51</v>
      </c>
      <c r="E1012" s="1">
        <v>0</v>
      </c>
      <c r="F1012" s="1">
        <v>0</v>
      </c>
      <c r="G1012" s="2">
        <f t="shared" si="22"/>
        <v>11.049580000000001</v>
      </c>
      <c r="H1012" s="2">
        <f t="shared" si="19"/>
        <v>0.49000000000000909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5069.1900000000023</v>
      </c>
      <c r="D1013" s="1">
        <f>BILANCA!E35</f>
        <v>4942.07</v>
      </c>
      <c r="E1013" s="1">
        <v>0</v>
      </c>
      <c r="F1013" s="1">
        <v>0</v>
      </c>
      <c r="G1013" s="2">
        <f t="shared" si="22"/>
        <v>448.59990000000005</v>
      </c>
      <c r="H1013" s="2">
        <f t="shared" si="19"/>
        <v>0.26000000000203727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45940.86</v>
      </c>
      <c r="D1014" s="1">
        <f>BILANCA!E36</f>
        <v>47770.28</v>
      </c>
      <c r="E1014" s="1">
        <v>0</v>
      </c>
      <c r="F1014" s="1">
        <v>0</v>
      </c>
      <c r="G1014" s="2">
        <f t="shared" si="22"/>
        <v>4385.9240200000004</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40871.67</v>
      </c>
      <c r="D1018" s="1">
        <f>BILANCA!E40</f>
        <v>42828.21</v>
      </c>
      <c r="E1018" s="1">
        <v>0</v>
      </c>
      <c r="F1018" s="1">
        <v>0</v>
      </c>
      <c r="G1018" s="2">
        <f t="shared" si="22"/>
        <v>4428.48315</v>
      </c>
      <c r="H1018" s="2">
        <f t="shared" si="19"/>
        <v>0.54000000000087311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89125.15</v>
      </c>
      <c r="D1032" s="1">
        <f>BILANCA!E54</f>
        <v>94894.39</v>
      </c>
      <c r="E1032" s="1">
        <v>0</v>
      </c>
      <c r="F1032" s="1">
        <v>0</v>
      </c>
      <c r="G1032" s="2">
        <f t="shared" si="22"/>
        <v>13666.782569999999</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89125.15</v>
      </c>
      <c r="D1033" s="1">
        <f>BILANCA!E55</f>
        <v>94894.39</v>
      </c>
      <c r="E1033" s="1">
        <v>0</v>
      </c>
      <c r="F1033" s="1">
        <v>0</v>
      </c>
      <c r="G1033" s="2">
        <f t="shared" si="22"/>
        <v>13945.6965</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47265.45</v>
      </c>
      <c r="D1046" s="1">
        <f>BILANCA!E68</f>
        <v>38344.68</v>
      </c>
      <c r="E1046" s="1">
        <v>0</v>
      </c>
      <c r="F1046" s="1">
        <v>0</v>
      </c>
      <c r="G1046" s="2">
        <f t="shared" si="22"/>
        <v>7809.1530299999995</v>
      </c>
      <c r="H1046" s="2">
        <f t="shared" si="19"/>
        <v>0.76999999999679858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9254.74</v>
      </c>
      <c r="D1056" s="1">
        <f>BILANCA!E78</f>
        <v>2899.12</v>
      </c>
      <c r="E1056" s="1">
        <v>0</v>
      </c>
      <c r="F1056" s="1">
        <v>0</v>
      </c>
      <c r="G1056" s="2">
        <f t="shared" si="22"/>
        <v>1098.86754</v>
      </c>
      <c r="H1056" s="2">
        <f t="shared" si="19"/>
        <v>0.38000000000010914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9254.74</v>
      </c>
      <c r="D1064" s="1">
        <f>BILANCA!E86</f>
        <v>2899.12</v>
      </c>
      <c r="E1064" s="1">
        <v>0</v>
      </c>
      <c r="F1064" s="1">
        <v>0</v>
      </c>
      <c r="G1064" s="2">
        <f t="shared" si="22"/>
        <v>1219.2913800000001</v>
      </c>
      <c r="H1064" s="2">
        <f t="shared" si="19"/>
        <v>0.38000000000010914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38010.71</v>
      </c>
      <c r="D1124" s="1">
        <f>BILANCA!E146</f>
        <v>35445.56</v>
      </c>
      <c r="E1124" s="1">
        <v>0</v>
      </c>
      <c r="F1124" s="1">
        <v>0</v>
      </c>
      <c r="G1124" s="2">
        <f t="shared" si="22"/>
        <v>15355.158029999997</v>
      </c>
      <c r="H1124" s="2">
        <f t="shared" si="23"/>
        <v>0.73000000000320142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483.18</v>
      </c>
      <c r="D1138" s="1">
        <f>BILANCA!E160</f>
        <v>1902.35</v>
      </c>
      <c r="E1138" s="1">
        <v>0</v>
      </c>
      <c r="F1138" s="1">
        <v>0</v>
      </c>
      <c r="G1138" s="2">
        <f t="shared" si="22"/>
        <v>664.62139999999999</v>
      </c>
      <c r="H1138" s="2">
        <f t="shared" si="23"/>
        <v>0.52999999999991587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37527.53</v>
      </c>
      <c r="D1139" s="1">
        <f>BILANCA!E161</f>
        <v>33543.21</v>
      </c>
      <c r="E1139" s="1">
        <v>0</v>
      </c>
      <c r="F1139" s="1">
        <v>0</v>
      </c>
      <c r="G1139" s="2">
        <f t="shared" si="22"/>
        <v>16319.7762</v>
      </c>
      <c r="H1139" s="2">
        <f t="shared" si="23"/>
        <v>0.68000000000029104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3724258.35</v>
      </c>
      <c r="D1152" s="1">
        <f>BILANCA!E175</f>
        <v>4997799.0199999996</v>
      </c>
      <c r="E1152" s="1">
        <v>0</v>
      </c>
      <c r="F1152" s="1">
        <v>0</v>
      </c>
      <c r="G1152" s="2">
        <f t="shared" si="22"/>
        <v>2318655.7299100002</v>
      </c>
      <c r="H1152" s="2">
        <f t="shared" si="23"/>
        <v>0.36999999964609742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51422.44</v>
      </c>
      <c r="D1153" s="1">
        <f>BILANCA!E176</f>
        <v>48106.759999999995</v>
      </c>
      <c r="E1153" s="1">
        <v>0</v>
      </c>
      <c r="F1153" s="1">
        <v>0</v>
      </c>
      <c r="G1153" s="2">
        <f t="shared" si="22"/>
        <v>25098.1132</v>
      </c>
      <c r="H1153" s="2">
        <f t="shared" si="23"/>
        <v>0.680000000007567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34044.67</v>
      </c>
      <c r="D1154" s="1">
        <f>BILANCA!E177</f>
        <v>44306.759999999995</v>
      </c>
      <c r="E1154" s="1">
        <v>0</v>
      </c>
      <c r="F1154" s="1">
        <v>0</v>
      </c>
      <c r="G1154" s="2">
        <f t="shared" si="22"/>
        <v>20974.550489999998</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1668.81</v>
      </c>
      <c r="D1155" s="1">
        <f>BILANCA!E178</f>
        <v>2359.23</v>
      </c>
      <c r="E1155" s="1">
        <v>0</v>
      </c>
      <c r="F1155" s="1">
        <v>0</v>
      </c>
      <c r="G1155" s="2">
        <f t="shared" si="22"/>
        <v>1098.6104399999999</v>
      </c>
      <c r="H1155" s="2">
        <f t="shared" si="23"/>
        <v>0.42000000000007276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23119.46</v>
      </c>
      <c r="D1156" s="1">
        <f>BILANCA!E179</f>
        <v>26670.86</v>
      </c>
      <c r="E1156" s="1">
        <v>0</v>
      </c>
      <c r="F1156" s="1">
        <v>0</v>
      </c>
      <c r="G1156" s="2">
        <f t="shared" si="22"/>
        <v>13227.784139999998</v>
      </c>
      <c r="H1156" s="2">
        <f t="shared" si="23"/>
        <v>0.59999999999854481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9.9600000000000009</v>
      </c>
      <c r="E1157" s="1">
        <v>0</v>
      </c>
      <c r="F1157" s="1">
        <v>0</v>
      </c>
      <c r="G1157" s="2">
        <f t="shared" si="22"/>
        <v>3.7549200000000003</v>
      </c>
      <c r="H1157" s="2">
        <f t="shared" si="23"/>
        <v>0.37999999999999923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9.9600000000000009</v>
      </c>
      <c r="E1160" s="1">
        <v>0</v>
      </c>
      <c r="F1160" s="1">
        <v>0</v>
      </c>
      <c r="G1160" s="2">
        <f t="shared" si="22"/>
        <v>3.8196599999999998</v>
      </c>
      <c r="H1160" s="2">
        <f t="shared" si="23"/>
        <v>0.37999999999999923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9254.74</v>
      </c>
      <c r="D1165" s="1">
        <f>BILANCA!E188</f>
        <v>15266.71</v>
      </c>
      <c r="E1165" s="1">
        <v>0</v>
      </c>
      <c r="F1165" s="1">
        <v>0</v>
      </c>
      <c r="G1165" s="2">
        <f t="shared" si="22"/>
        <v>7241.4451199999994</v>
      </c>
      <c r="H1165" s="2">
        <f t="shared" si="23"/>
        <v>0.55000000000109139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3800</v>
      </c>
      <c r="E1166" s="1">
        <v>0</v>
      </c>
      <c r="F1166" s="1">
        <v>0</v>
      </c>
      <c r="G1166" s="2">
        <f t="shared" si="22"/>
        <v>1390.8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17377.77</v>
      </c>
      <c r="D1211" s="1">
        <f>BILANCA!E234</f>
        <v>0</v>
      </c>
      <c r="E1211" s="1">
        <v>0</v>
      </c>
      <c r="F1211" s="1">
        <v>0</v>
      </c>
      <c r="G1211" s="2">
        <f t="shared" si="22"/>
        <v>3962.1315600000003</v>
      </c>
      <c r="H1211" s="2">
        <f t="shared" si="23"/>
        <v>0.22999999999956344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17377.77</v>
      </c>
      <c r="D1213" s="1">
        <f>BILANCA!E236</f>
        <v>0</v>
      </c>
      <c r="E1213" s="1">
        <v>0</v>
      </c>
      <c r="F1213" s="1">
        <v>0</v>
      </c>
      <c r="G1213" s="2">
        <f t="shared" si="22"/>
        <v>3996.8871000000004</v>
      </c>
      <c r="H1213" s="2">
        <f t="shared" si="23"/>
        <v>0.22999999999956344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3672835.91</v>
      </c>
      <c r="D1214" s="1">
        <f>BILANCA!E237</f>
        <v>4949692.26</v>
      </c>
      <c r="E1214" s="1">
        <v>0</v>
      </c>
      <c r="F1214" s="1">
        <v>0</v>
      </c>
      <c r="G1214" s="2">
        <f t="shared" si="22"/>
        <v>3135182.9193299999</v>
      </c>
      <c r="H1214" s="2">
        <f t="shared" si="23"/>
        <v>0.34999999962747097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3676992.9</v>
      </c>
      <c r="D1215" s="1">
        <f>BILANCA!E238</f>
        <v>4959454.34</v>
      </c>
      <c r="E1215" s="1">
        <v>0</v>
      </c>
      <c r="F1215" s="1">
        <v>0</v>
      </c>
      <c r="G1215" s="2">
        <f t="shared" si="22"/>
        <v>3154249.1665599998</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3676992.9</v>
      </c>
      <c r="D1216" s="1">
        <f>BILANCA!E239</f>
        <v>4959454.34</v>
      </c>
      <c r="E1216" s="1">
        <v>0</v>
      </c>
      <c r="F1216" s="1">
        <v>0</v>
      </c>
      <c r="G1216" s="2">
        <f t="shared" si="22"/>
        <v>3167845.0681400001</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3637853.32</v>
      </c>
      <c r="D1217" s="1">
        <f>BILANCA!E240</f>
        <v>4920314.76</v>
      </c>
      <c r="E1217" s="1">
        <v>0</v>
      </c>
      <c r="F1217" s="1">
        <v>0</v>
      </c>
      <c r="G1217" s="2">
        <f t="shared" si="22"/>
        <v>3153964.9845600002</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39139.58</v>
      </c>
      <c r="D1218" s="1">
        <f>BILANCA!E241</f>
        <v>39139.58</v>
      </c>
      <c r="E1218" s="1">
        <v>0</v>
      </c>
      <c r="F1218" s="1">
        <v>0</v>
      </c>
      <c r="G1218" s="2">
        <f t="shared" si="22"/>
        <v>27593.403899999998</v>
      </c>
      <c r="H1218" s="2">
        <f t="shared" si="23"/>
        <v>0.83999999999650754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-4640.17</v>
      </c>
      <c r="D1222" s="1">
        <f>BILANCA!E245</f>
        <v>-11664.43</v>
      </c>
      <c r="E1222" s="1">
        <v>0</v>
      </c>
      <c r="F1222" s="1">
        <v>0</v>
      </c>
      <c r="G1222" s="2">
        <f t="shared" si="22"/>
        <v>-6684.5981699999993</v>
      </c>
      <c r="H1222" s="2">
        <f t="shared" si="23"/>
        <v>0.6000000000003638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1433.06</v>
      </c>
      <c r="D1223" s="1">
        <f>BILANCA!E246</f>
        <v>0</v>
      </c>
      <c r="E1223" s="1">
        <v>0</v>
      </c>
      <c r="F1223" s="1">
        <v>0</v>
      </c>
      <c r="G1223" s="2">
        <f t="shared" si="22"/>
        <v>343.93439999999998</v>
      </c>
      <c r="H1223" s="2">
        <f t="shared" si="23"/>
        <v>5.999999999994543E-2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1433.06</v>
      </c>
      <c r="D1224" s="1">
        <f>BILANCA!E247</f>
        <v>0</v>
      </c>
      <c r="E1224" s="1">
        <v>0</v>
      </c>
      <c r="F1224" s="1">
        <v>0</v>
      </c>
      <c r="G1224" s="2">
        <f t="shared" si="22"/>
        <v>345.36745999999999</v>
      </c>
      <c r="H1224" s="2">
        <f t="shared" si="23"/>
        <v>5.999999999994543E-2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6073.23</v>
      </c>
      <c r="D1227" s="1">
        <f>BILANCA!E250</f>
        <v>11664.43</v>
      </c>
      <c r="E1227" s="1">
        <v>0</v>
      </c>
      <c r="F1227" s="1">
        <v>0</v>
      </c>
      <c r="G1227" s="2">
        <f t="shared" si="22"/>
        <v>7174.1099599999998</v>
      </c>
      <c r="H1227" s="2">
        <f t="shared" si="23"/>
        <v>0.65999999999985448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3935.64</v>
      </c>
      <c r="E1228" s="1">
        <v>0</v>
      </c>
      <c r="F1228" s="1">
        <v>0</v>
      </c>
      <c r="G1228" s="2">
        <f t="shared" si="22"/>
        <v>1928.4635999999998</v>
      </c>
      <c r="H1228" s="2">
        <f t="shared" si="23"/>
        <v>0.36000000000012733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6073.23</v>
      </c>
      <c r="D1229" s="1">
        <f>BILANCA!E252</f>
        <v>7728.79</v>
      </c>
      <c r="E1229" s="1">
        <v>0</v>
      </c>
      <c r="F1229" s="1">
        <v>0</v>
      </c>
      <c r="G1229" s="2">
        <f t="shared" si="22"/>
        <v>5296.5792599999995</v>
      </c>
      <c r="H1229" s="2">
        <f t="shared" si="23"/>
        <v>0.43999999999959982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483.18</v>
      </c>
      <c r="D1232" s="1">
        <f>BILANCA!E255</f>
        <v>1902.35</v>
      </c>
      <c r="E1232" s="1">
        <v>0</v>
      </c>
      <c r="F1232" s="1">
        <v>0</v>
      </c>
      <c r="G1232" s="2">
        <f t="shared" si="22"/>
        <v>1067.6821199999999</v>
      </c>
      <c r="H1232" s="2">
        <f t="shared" si="23"/>
        <v>0.52999999999991587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90811.91</v>
      </c>
      <c r="D1236" s="1">
        <f>BILANCA!E259</f>
        <v>0</v>
      </c>
      <c r="E1236" s="1">
        <v>0</v>
      </c>
      <c r="F1236" s="1">
        <v>0</v>
      </c>
      <c r="G1236" s="2">
        <f t="shared" si="22"/>
        <v>22975.413230000002</v>
      </c>
      <c r="H1236" s="2">
        <f t="shared" si="23"/>
        <v>8.999999999650754E-2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90811.91</v>
      </c>
      <c r="D1237" s="1">
        <f>BILANCA!E260</f>
        <v>0</v>
      </c>
      <c r="E1237" s="1">
        <v>0</v>
      </c>
      <c r="F1237" s="1">
        <v>0</v>
      </c>
      <c r="G1237" s="2">
        <f t="shared" si="22"/>
        <v>23066.225140000002</v>
      </c>
      <c r="H1237" s="2">
        <f t="shared" si="23"/>
        <v>8.999999999650754E-2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v>
      </c>
      <c r="D1240" s="1">
        <f>BILANCA!E264</f>
        <v>34</v>
      </c>
      <c r="E1240" s="1">
        <v>0</v>
      </c>
      <c r="F1240" s="1">
        <v>0</v>
      </c>
      <c r="G1240" s="2">
        <f t="shared" si="22"/>
        <v>25.7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37978.71</v>
      </c>
      <c r="D1241" s="1">
        <f>BILANCA!E265</f>
        <v>35411.56</v>
      </c>
      <c r="E1241" s="1">
        <v>0</v>
      </c>
      <c r="F1241" s="1">
        <v>0</v>
      </c>
      <c r="G1241" s="2">
        <f t="shared" si="22"/>
        <v>28070.872139999999</v>
      </c>
      <c r="H1241" s="2">
        <f t="shared" si="23"/>
        <v>0.73000000000320142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9254.74</v>
      </c>
      <c r="D1244" s="1">
        <f>BILANCA!E268</f>
        <v>2899.12</v>
      </c>
      <c r="E1244" s="1">
        <v>0</v>
      </c>
      <c r="F1244" s="1">
        <v>0</v>
      </c>
      <c r="G1244" s="2">
        <f t="shared" si="24"/>
        <v>3928.8277800000001</v>
      </c>
      <c r="H1244" s="2">
        <f t="shared" si="23"/>
        <v>0.38000000000010914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37527.53</v>
      </c>
      <c r="D1262" s="1">
        <f>BILANCA!E286</f>
        <v>33543.21</v>
      </c>
      <c r="E1262" s="1">
        <v>0</v>
      </c>
      <c r="F1262" s="1">
        <v>0</v>
      </c>
      <c r="G1262" s="2">
        <f t="shared" si="24"/>
        <v>29187.29205</v>
      </c>
      <c r="H1262" s="2">
        <f t="shared" si="23"/>
        <v>0.68000000000029104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13.77</v>
      </c>
      <c r="D1263" s="1">
        <f>BILANCA!E287</f>
        <v>0</v>
      </c>
      <c r="E1263" s="1">
        <v>0</v>
      </c>
      <c r="F1263" s="1">
        <v>0</v>
      </c>
      <c r="G1263" s="2">
        <f t="shared" si="24"/>
        <v>3.8556000000000004</v>
      </c>
      <c r="H1263" s="2">
        <f t="shared" si="23"/>
        <v>0.23000000000000043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34030.9</v>
      </c>
      <c r="D1264" s="1">
        <f>BILANCA!E288</f>
        <v>44306.76</v>
      </c>
      <c r="E1264" s="1">
        <v>0</v>
      </c>
      <c r="F1264" s="1">
        <v>0</v>
      </c>
      <c r="G1264" s="2">
        <f t="shared" si="24"/>
        <v>34463.082020000002</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3800</v>
      </c>
      <c r="E1266" s="1">
        <v>0</v>
      </c>
      <c r="F1266" s="1">
        <v>0</v>
      </c>
      <c r="G1266" s="2">
        <f t="shared" si="24"/>
        <v>2150.7999999999997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2951520.85</v>
      </c>
      <c r="D1408" s="1">
        <f>'RAS-funkcijski'!E114</f>
        <v>3669623.09</v>
      </c>
      <c r="E1408" s="1">
        <v>0</v>
      </c>
      <c r="F1408" s="1">
        <v>0</v>
      </c>
      <c r="G1408" s="2">
        <f t="shared" si="24"/>
        <v>1131984.3733000001</v>
      </c>
      <c r="H1408" s="2">
        <f t="shared" si="27"/>
        <v>0.23999999975785613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2951520.85</v>
      </c>
      <c r="D1412" s="1">
        <f>'RAS-funkcijski'!E118</f>
        <v>3669623.09</v>
      </c>
      <c r="E1412" s="1">
        <v>0</v>
      </c>
      <c r="F1412" s="1">
        <v>0</v>
      </c>
      <c r="G1412" s="2">
        <f t="shared" si="24"/>
        <v>1173147.44142</v>
      </c>
      <c r="H1412" s="2">
        <f t="shared" si="27"/>
        <v>0.23999999975785613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2951520.85</v>
      </c>
      <c r="D1414" s="1">
        <f>'RAS-funkcijski'!E120</f>
        <v>3669623.09</v>
      </c>
      <c r="E1414" s="1">
        <v>0</v>
      </c>
      <c r="F1414" s="1">
        <v>0</v>
      </c>
      <c r="G1414" s="2">
        <f t="shared" si="24"/>
        <v>1193728.97548</v>
      </c>
      <c r="H1414" s="2">
        <f t="shared" si="27"/>
        <v>0.23999999975785613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2951520.85</v>
      </c>
      <c r="D1435" s="13">
        <f>'RAS-funkcijski'!E141</f>
        <v>3669623.09</v>
      </c>
      <c r="E1435" s="13">
        <v>0</v>
      </c>
      <c r="F1435" s="13">
        <v>0</v>
      </c>
      <c r="G1435" s="14">
        <f t="shared" si="24"/>
        <v>1409835.08311</v>
      </c>
      <c r="H1435" s="14">
        <f t="shared" si="27"/>
        <v>0.23999999975785613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1449578.18</v>
      </c>
      <c r="D1436" s="6">
        <f>'P-VRIO'!E5</f>
        <v>0</v>
      </c>
      <c r="E1436" s="6">
        <v>0</v>
      </c>
      <c r="F1436" s="6">
        <v>0</v>
      </c>
      <c r="G1436" s="7">
        <f t="shared" si="24"/>
        <v>1449.57818</v>
      </c>
      <c r="H1436" s="7">
        <f t="shared" si="27"/>
        <v>0.17999999993480742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1449578.18</v>
      </c>
      <c r="D1453" s="1">
        <f>'P-VRIO'!E22</f>
        <v>0</v>
      </c>
      <c r="E1453" s="1">
        <v>0</v>
      </c>
      <c r="F1453" s="1">
        <v>0</v>
      </c>
      <c r="G1453" s="2">
        <f t="shared" si="24"/>
        <v>26092.407239999997</v>
      </c>
      <c r="H1453" s="2">
        <f t="shared" si="27"/>
        <v>0.17999999993480742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1449578.18</v>
      </c>
      <c r="D1454" s="1">
        <f>'P-VRIO'!E23</f>
        <v>0</v>
      </c>
      <c r="E1454" s="1">
        <v>0</v>
      </c>
      <c r="F1454" s="1">
        <v>0</v>
      </c>
      <c r="G1454" s="2">
        <f t="shared" si="24"/>
        <v>27541.985419999997</v>
      </c>
      <c r="H1454" s="2">
        <f t="shared" si="27"/>
        <v>0.17999999993480742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1449578.18</v>
      </c>
      <c r="D1456" s="1">
        <f>'P-VRIO'!E25</f>
        <v>0</v>
      </c>
      <c r="E1456" s="1">
        <v>0</v>
      </c>
      <c r="F1456" s="1">
        <v>0</v>
      </c>
      <c r="G1456" s="2">
        <f t="shared" si="24"/>
        <v>30441.141780000002</v>
      </c>
      <c r="H1456" s="2">
        <f t="shared" si="27"/>
        <v>0.17999999993480742</v>
      </c>
      <c r="I1456" s="10">
        <f t="shared" si="30"/>
        <v>5479.405518415464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34044.67</v>
      </c>
      <c r="D1480" s="6"/>
      <c r="E1480" s="6">
        <v>0</v>
      </c>
      <c r="F1480" s="6">
        <v>0</v>
      </c>
      <c r="G1480" s="7">
        <f t="shared" ref="G1480:G1580" si="34">B1480/1000*C1480</f>
        <v>34.044669999999996</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3733366.9</v>
      </c>
      <c r="D1481" s="1">
        <v>0</v>
      </c>
      <c r="E1481" s="1">
        <v>0</v>
      </c>
      <c r="F1481" s="1">
        <v>0</v>
      </c>
      <c r="G1481" s="2">
        <f t="shared" si="34"/>
        <v>7466.7338</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52426.78</v>
      </c>
      <c r="D1482" s="1">
        <v>0</v>
      </c>
      <c r="E1482" s="1">
        <v>0</v>
      </c>
      <c r="F1482" s="1">
        <v>0</v>
      </c>
      <c r="G1482" s="2">
        <f t="shared" si="34"/>
        <v>157.28034</v>
      </c>
      <c r="H1482" s="2">
        <f t="shared" si="35"/>
        <v>0.22000000000116415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3655320.6100000003</v>
      </c>
      <c r="D1483" s="1">
        <v>0</v>
      </c>
      <c r="E1483" s="1">
        <v>0</v>
      </c>
      <c r="F1483" s="1">
        <v>0</v>
      </c>
      <c r="G1483" s="2">
        <f t="shared" si="34"/>
        <v>14621.282440000001</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3268839.62</v>
      </c>
      <c r="D1484" s="1">
        <v>0</v>
      </c>
      <c r="E1484" s="1">
        <v>0</v>
      </c>
      <c r="F1484" s="1">
        <v>0</v>
      </c>
      <c r="G1484" s="2">
        <f t="shared" si="34"/>
        <v>16344.198100000001</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383536.56</v>
      </c>
      <c r="D1485" s="1">
        <v>0</v>
      </c>
      <c r="E1485" s="1">
        <v>0</v>
      </c>
      <c r="F1485" s="1">
        <v>0</v>
      </c>
      <c r="G1485" s="2">
        <f t="shared" si="34"/>
        <v>2301.2193600000001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234.43</v>
      </c>
      <c r="D1486" s="1">
        <v>0</v>
      </c>
      <c r="E1486" s="1">
        <v>0</v>
      </c>
      <c r="F1486" s="1">
        <v>0</v>
      </c>
      <c r="G1486" s="2">
        <f t="shared" si="34"/>
        <v>1.6410100000000001</v>
      </c>
      <c r="H1486" s="2">
        <f t="shared" si="35"/>
        <v>0.43000000000000682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2710</v>
      </c>
      <c r="D1489" s="1">
        <v>0</v>
      </c>
      <c r="E1489" s="1">
        <v>0</v>
      </c>
      <c r="F1489" s="1">
        <v>0</v>
      </c>
      <c r="G1489" s="2">
        <f t="shared" si="34"/>
        <v>27.1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25619.51</v>
      </c>
      <c r="D1492" s="1">
        <v>0</v>
      </c>
      <c r="E1492" s="1">
        <v>0</v>
      </c>
      <c r="F1492" s="1">
        <v>0</v>
      </c>
      <c r="G1492" s="2">
        <f t="shared" si="34"/>
        <v>333.05362999999994</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3719304.81</v>
      </c>
      <c r="D1499" s="1">
        <v>0</v>
      </c>
      <c r="E1499" s="1">
        <v>0</v>
      </c>
      <c r="F1499" s="1">
        <v>0</v>
      </c>
      <c r="G1499" s="2">
        <f t="shared" si="34"/>
        <v>74386.0962</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46414.81</v>
      </c>
      <c r="D1500" s="1">
        <v>0</v>
      </c>
      <c r="E1500" s="1">
        <v>0</v>
      </c>
      <c r="F1500" s="1">
        <v>0</v>
      </c>
      <c r="G1500" s="2">
        <f t="shared" si="34"/>
        <v>974.71100999999999</v>
      </c>
      <c r="H1500" s="2">
        <f t="shared" si="35"/>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3651070.49</v>
      </c>
      <c r="D1501" s="1">
        <v>0</v>
      </c>
      <c r="E1501" s="1">
        <v>0</v>
      </c>
      <c r="F1501" s="1">
        <v>0</v>
      </c>
      <c r="G1501" s="2">
        <f t="shared" si="34"/>
        <v>80323.550780000005</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3268149.2</v>
      </c>
      <c r="D1502" s="1">
        <v>0</v>
      </c>
      <c r="E1502" s="1">
        <v>0</v>
      </c>
      <c r="F1502" s="1">
        <v>0</v>
      </c>
      <c r="G1502" s="2">
        <f t="shared" si="34"/>
        <v>75167.431599999996</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379985.16</v>
      </c>
      <c r="D1503" s="1">
        <v>0</v>
      </c>
      <c r="E1503" s="1">
        <v>0</v>
      </c>
      <c r="F1503" s="1">
        <v>0</v>
      </c>
      <c r="G1503" s="2">
        <f t="shared" si="34"/>
        <v>9119.6438399999988</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226.13</v>
      </c>
      <c r="D1504" s="1">
        <v>0</v>
      </c>
      <c r="E1504" s="1">
        <v>0</v>
      </c>
      <c r="F1504" s="1">
        <v>0</v>
      </c>
      <c r="G1504" s="2">
        <f t="shared" si="34"/>
        <v>5.6532499999999999</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2710</v>
      </c>
      <c r="D1508" s="1">
        <v>0</v>
      </c>
      <c r="E1508" s="1">
        <v>0</v>
      </c>
      <c r="F1508" s="1">
        <v>0</v>
      </c>
      <c r="G1508" s="2">
        <f t="shared" si="34"/>
        <v>78.59</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21819.51</v>
      </c>
      <c r="D1510" s="1">
        <v>0</v>
      </c>
      <c r="E1510" s="1">
        <v>0</v>
      </c>
      <c r="F1510" s="1">
        <v>0</v>
      </c>
      <c r="G1510" s="2">
        <f t="shared" si="34"/>
        <v>676.40481</v>
      </c>
      <c r="H1510" s="2">
        <f t="shared" si="35"/>
        <v>0.49000000000160071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48106.759999999776</v>
      </c>
      <c r="D1517" s="1">
        <v>0</v>
      </c>
      <c r="E1517" s="1">
        <v>0</v>
      </c>
      <c r="F1517" s="1">
        <v>0</v>
      </c>
      <c r="G1517" s="2">
        <f t="shared" si="34"/>
        <v>1828.0568799999915</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48106.759999999995</v>
      </c>
      <c r="D1576" s="1">
        <v>0</v>
      </c>
      <c r="E1576" s="1">
        <v>0</v>
      </c>
      <c r="F1576" s="1">
        <v>0</v>
      </c>
      <c r="G1576" s="2">
        <f t="shared" si="34"/>
        <v>4666.3557199999996</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15266.71</v>
      </c>
      <c r="D1577" s="1">
        <v>0</v>
      </c>
      <c r="E1577" s="1">
        <v>0</v>
      </c>
      <c r="F1577" s="1">
        <v>0</v>
      </c>
      <c r="G1577" s="2">
        <f t="shared" si="34"/>
        <v>1496.1375800000001</v>
      </c>
      <c r="H1577" s="2">
        <f t="shared" si="35"/>
        <v>0.29000000000087311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29040.05</v>
      </c>
      <c r="D1578" s="1">
        <v>0</v>
      </c>
      <c r="E1578" s="1">
        <v>0</v>
      </c>
      <c r="F1578" s="1">
        <v>0</v>
      </c>
      <c r="G1578" s="2">
        <f t="shared" si="34"/>
        <v>2874.96495</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3800</v>
      </c>
      <c r="D1579" s="1">
        <v>0</v>
      </c>
      <c r="E1579" s="1">
        <v>0</v>
      </c>
      <c r="F1579" s="1">
        <v>0</v>
      </c>
      <c r="G1579" s="2">
        <f t="shared" si="34"/>
        <v>380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19870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2949762.4999999995</v>
      </c>
      <c r="I16" s="170">
        <f>'PR-RAS'!E6</f>
        <v>3662598.83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2940449.3299999996</v>
      </c>
      <c r="I17" s="170">
        <f>'PR-RAS'!E151</f>
        <v>3641591.0800000005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4640.1700000000928</v>
      </c>
      <c r="I19" s="171">
        <f>'PR-RAS'!E646</f>
        <v>11664.430000000242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3676992.8999999994</v>
      </c>
      <c r="I20" s="173">
        <f>BILANCA!E7</f>
        <v>4959454.34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47265.45</v>
      </c>
      <c r="I21" s="175">
        <f>BILANCA!E68</f>
        <v>38344.68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51422.44</v>
      </c>
      <c r="I22" s="175">
        <f>BILANCA!E176</f>
        <v>48106.759999999995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3672835.91</v>
      </c>
      <c r="I23" s="177">
        <f>BILANCA!E237</f>
        <v>4949692.26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2951520.85</v>
      </c>
      <c r="I27" s="175">
        <f>'RAS-funkcijski'!E114</f>
        <v>3669623.09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2951520.85</v>
      </c>
      <c r="I28" s="179">
        <f>'RAS-funkcijski'!E141</f>
        <v>3669623.09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1449578.18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1449578.18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34044.67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48106.759999999776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48106.759999999995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2949762.4999999995</v>
      </c>
      <c r="E6" s="51">
        <f>E7+E44+E50+E82+E106+E124+E133+E139</f>
        <v>3662598.83</v>
      </c>
      <c r="F6" s="52">
        <f t="shared" ref="F6:F131" si="0">IF(D6&lt;&gt;0,IF(E6/D6&gt;=100,"&gt;&gt;100",E6/D6*100),"-")</f>
        <v>124.16588894868656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2604570.7399999998</v>
      </c>
      <c r="E50" s="51">
        <f>E51+E54+E59+E62+E65+E68+E71+E74+E77</f>
        <v>3322732.18</v>
      </c>
      <c r="F50" s="52">
        <f t="shared" si="0"/>
        <v>127.57312093585142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14776.42</v>
      </c>
      <c r="E62" s="51">
        <f t="shared" si="13"/>
        <v>5010.18</v>
      </c>
      <c r="F62" s="52">
        <f t="shared" si="0"/>
        <v>33.906589011411427</v>
      </c>
    </row>
    <row r="63" spans="1:6" ht="12.75" customHeight="1" x14ac:dyDescent="0.2">
      <c r="A63" s="53">
        <v>6341</v>
      </c>
      <c r="B63" s="85" t="s">
        <v>172</v>
      </c>
      <c r="C63" s="50" t="s">
        <v>173</v>
      </c>
      <c r="D63" s="242">
        <v>14776.42</v>
      </c>
      <c r="E63" s="242">
        <v>5010.18</v>
      </c>
      <c r="F63" s="52">
        <f t="shared" si="0"/>
        <v>33.906589011411427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2529168.8199999998</v>
      </c>
      <c r="E68" s="51">
        <f t="shared" si="15"/>
        <v>3207727.44</v>
      </c>
      <c r="F68" s="52">
        <f t="shared" si="0"/>
        <v>126.82931303889791</v>
      </c>
    </row>
    <row r="69" spans="1:6" ht="12.75" customHeight="1" x14ac:dyDescent="0.2">
      <c r="A69" s="53" t="s">
        <v>184</v>
      </c>
      <c r="B69" s="85" t="s">
        <v>185</v>
      </c>
      <c r="C69" s="50" t="s">
        <v>184</v>
      </c>
      <c r="D69" s="242">
        <v>2528103.8199999998</v>
      </c>
      <c r="E69" s="242">
        <v>3206662.44</v>
      </c>
      <c r="F69" s="52">
        <f t="shared" si="0"/>
        <v>126.84061527188391</v>
      </c>
    </row>
    <row r="70" spans="1:6" ht="24" x14ac:dyDescent="0.2">
      <c r="A70" s="53" t="s">
        <v>186</v>
      </c>
      <c r="B70" s="85" t="s">
        <v>187</v>
      </c>
      <c r="C70" s="50" t="s">
        <v>186</v>
      </c>
      <c r="D70" s="242">
        <v>1065</v>
      </c>
      <c r="E70" s="242">
        <v>1065</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31462.33</v>
      </c>
      <c r="E74" s="51">
        <f t="shared" si="17"/>
        <v>78186.42</v>
      </c>
      <c r="F74" s="52">
        <f t="shared" si="0"/>
        <v>248.50804120355994</v>
      </c>
    </row>
    <row r="75" spans="1:6" ht="12.75" customHeight="1" x14ac:dyDescent="0.2">
      <c r="A75" s="53" t="s">
        <v>196</v>
      </c>
      <c r="B75" s="85" t="s">
        <v>197</v>
      </c>
      <c r="C75" s="50" t="s">
        <v>196</v>
      </c>
      <c r="D75" s="242">
        <v>31462.33</v>
      </c>
      <c r="E75" s="242">
        <v>78186.42</v>
      </c>
      <c r="F75" s="52">
        <f t="shared" si="0"/>
        <v>248.50804120355994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29163.17</v>
      </c>
      <c r="E77" s="51">
        <f t="shared" si="18"/>
        <v>31808.14</v>
      </c>
      <c r="F77" s="52">
        <f t="shared" si="0"/>
        <v>109.0695558816137</v>
      </c>
    </row>
    <row r="78" spans="1:6" ht="12.75" customHeight="1" x14ac:dyDescent="0.2">
      <c r="A78" s="53">
        <v>6391</v>
      </c>
      <c r="B78" s="85" t="s">
        <v>202</v>
      </c>
      <c r="C78" s="50" t="s">
        <v>203</v>
      </c>
      <c r="D78" s="242">
        <v>3185.35</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25977.82</v>
      </c>
      <c r="E80" s="242">
        <v>31808.14</v>
      </c>
      <c r="F80" s="52">
        <f t="shared" si="0"/>
        <v>122.44345368472027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3617.86</v>
      </c>
      <c r="E106" s="51">
        <f t="shared" si="23"/>
        <v>2692.5</v>
      </c>
      <c r="F106" s="52">
        <f t="shared" si="0"/>
        <v>74.422448629852994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3617.86</v>
      </c>
      <c r="E112" s="51">
        <f t="shared" si="25"/>
        <v>2692.5</v>
      </c>
      <c r="F112" s="52">
        <f t="shared" si="0"/>
        <v>74.422448629852994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3617.86</v>
      </c>
      <c r="E117" s="242">
        <v>2692.5</v>
      </c>
      <c r="F117" s="52">
        <f t="shared" si="0"/>
        <v>74.422448629852994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28497.59</v>
      </c>
      <c r="E124" s="51">
        <f t="shared" si="27"/>
        <v>36768.54</v>
      </c>
      <c r="F124" s="52">
        <f t="shared" si="0"/>
        <v>129.02333144662407</v>
      </c>
    </row>
    <row r="125" spans="1:6" ht="12.75" customHeight="1" x14ac:dyDescent="0.2">
      <c r="A125" s="53">
        <v>661</v>
      </c>
      <c r="B125" s="86" t="s">
        <v>296</v>
      </c>
      <c r="C125" s="50" t="s">
        <v>297</v>
      </c>
      <c r="D125" s="51">
        <f t="shared" ref="D125:E125" si="28">SUM(D126:D127)</f>
        <v>24892.79</v>
      </c>
      <c r="E125" s="51">
        <f t="shared" si="28"/>
        <v>29518.54</v>
      </c>
      <c r="F125" s="52">
        <f t="shared" si="0"/>
        <v>118.58269000782957</v>
      </c>
    </row>
    <row r="126" spans="1:6" ht="12.75" customHeight="1" x14ac:dyDescent="0.2">
      <c r="A126" s="53">
        <v>6614</v>
      </c>
      <c r="B126" s="86" t="s">
        <v>298</v>
      </c>
      <c r="C126" s="50" t="s">
        <v>299</v>
      </c>
      <c r="D126" s="242">
        <v>899.14</v>
      </c>
      <c r="E126" s="242">
        <v>2131.5</v>
      </c>
      <c r="F126" s="52">
        <f t="shared" si="0"/>
        <v>237.05985719687703</v>
      </c>
    </row>
    <row r="127" spans="1:6" ht="12.75" customHeight="1" x14ac:dyDescent="0.2">
      <c r="A127" s="53">
        <v>6615</v>
      </c>
      <c r="B127" s="86" t="s">
        <v>300</v>
      </c>
      <c r="C127" s="50" t="s">
        <v>301</v>
      </c>
      <c r="D127" s="242">
        <v>23993.65</v>
      </c>
      <c r="E127" s="242">
        <v>27387.040000000001</v>
      </c>
      <c r="F127" s="52">
        <f t="shared" si="0"/>
        <v>114.14286696688498</v>
      </c>
    </row>
    <row r="128" spans="1:6" ht="24" x14ac:dyDescent="0.2">
      <c r="A128" s="53">
        <v>663</v>
      </c>
      <c r="B128" s="231" t="s">
        <v>302</v>
      </c>
      <c r="C128" s="50" t="s">
        <v>303</v>
      </c>
      <c r="D128" s="51">
        <f t="shared" ref="D128:E128" si="29">SUM(D129:D132)</f>
        <v>3604.8</v>
      </c>
      <c r="E128" s="51">
        <f t="shared" si="29"/>
        <v>7250</v>
      </c>
      <c r="F128" s="52">
        <f t="shared" si="0"/>
        <v>201.12072791833108</v>
      </c>
    </row>
    <row r="129" spans="1:6" ht="12.75" customHeight="1" x14ac:dyDescent="0.2">
      <c r="A129" s="53">
        <v>6631</v>
      </c>
      <c r="B129" s="86" t="s">
        <v>304</v>
      </c>
      <c r="C129" s="50" t="s">
        <v>305</v>
      </c>
      <c r="D129" s="242">
        <v>3604.8</v>
      </c>
      <c r="E129" s="242">
        <v>7250</v>
      </c>
      <c r="F129" s="52">
        <f t="shared" si="0"/>
        <v>201.12072791833108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313076.31</v>
      </c>
      <c r="E133" s="51">
        <f t="shared" si="30"/>
        <v>300405.61</v>
      </c>
      <c r="F133" s="52">
        <f t="shared" ref="F133:F223" si="31">IF(D133&lt;&gt;0,IF(E133/D133&gt;=100,"&gt;&gt;100",E133/D133*100),"-")</f>
        <v>95.952839740573154</v>
      </c>
    </row>
    <row r="134" spans="1:6" ht="24" x14ac:dyDescent="0.2">
      <c r="A134" s="53">
        <v>671</v>
      </c>
      <c r="B134" s="232" t="s">
        <v>314</v>
      </c>
      <c r="C134" s="50" t="s">
        <v>315</v>
      </c>
      <c r="D134" s="51">
        <f t="shared" ref="D134:E134" si="32">SUM(D135:D137)</f>
        <v>313076.31</v>
      </c>
      <c r="E134" s="51">
        <f t="shared" si="32"/>
        <v>300405.61</v>
      </c>
      <c r="F134" s="52">
        <f t="shared" si="31"/>
        <v>95.952839740573154</v>
      </c>
    </row>
    <row r="135" spans="1:6" ht="12.75" customHeight="1" x14ac:dyDescent="0.2">
      <c r="A135" s="53">
        <v>6711</v>
      </c>
      <c r="B135" s="85" t="s">
        <v>316</v>
      </c>
      <c r="C135" s="50" t="s">
        <v>317</v>
      </c>
      <c r="D135" s="242">
        <v>303128.53999999998</v>
      </c>
      <c r="E135" s="242">
        <v>281167.39</v>
      </c>
      <c r="F135" s="52">
        <f t="shared" si="31"/>
        <v>92.75516914375666</v>
      </c>
    </row>
    <row r="136" spans="1:6" ht="24" x14ac:dyDescent="0.2">
      <c r="A136" s="53">
        <v>6712</v>
      </c>
      <c r="B136" s="232" t="s">
        <v>318</v>
      </c>
      <c r="C136" s="50" t="s">
        <v>319</v>
      </c>
      <c r="D136" s="242">
        <v>9947.77</v>
      </c>
      <c r="E136" s="242">
        <v>19238.22</v>
      </c>
      <c r="F136" s="52">
        <f t="shared" si="31"/>
        <v>193.39228791980514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2940449.3299999996</v>
      </c>
      <c r="E151" s="51">
        <f t="shared" si="35"/>
        <v>3641591.0800000005</v>
      </c>
      <c r="F151" s="52">
        <f t="shared" si="31"/>
        <v>123.84471457632638</v>
      </c>
    </row>
    <row r="152" spans="1:6" ht="12.75" customHeight="1" x14ac:dyDescent="0.2">
      <c r="A152" s="53">
        <v>31</v>
      </c>
      <c r="B152" s="85" t="s">
        <v>349</v>
      </c>
      <c r="C152" s="50" t="s">
        <v>35</v>
      </c>
      <c r="D152" s="51">
        <f t="shared" ref="D152:E152" si="36">D153+D158+D159</f>
        <v>2576556.0999999996</v>
      </c>
      <c r="E152" s="51">
        <f t="shared" si="36"/>
        <v>3257621.24</v>
      </c>
      <c r="F152" s="52">
        <f t="shared" si="31"/>
        <v>126.43315781092446</v>
      </c>
    </row>
    <row r="153" spans="1:6" ht="12.75" customHeight="1" x14ac:dyDescent="0.2">
      <c r="A153" s="53">
        <v>311</v>
      </c>
      <c r="B153" s="85" t="s">
        <v>350</v>
      </c>
      <c r="C153" s="50" t="s">
        <v>351</v>
      </c>
      <c r="D153" s="51">
        <f t="shared" ref="D153:E153" si="37">SUM(D154:D157)</f>
        <v>2124481.44</v>
      </c>
      <c r="E153" s="51">
        <f t="shared" si="37"/>
        <v>2695653.16</v>
      </c>
      <c r="F153" s="52">
        <f t="shared" si="31"/>
        <v>126.8852299316863</v>
      </c>
    </row>
    <row r="154" spans="1:6" ht="12.75" customHeight="1" x14ac:dyDescent="0.2">
      <c r="A154" s="53">
        <v>3111</v>
      </c>
      <c r="B154" s="85" t="s">
        <v>352</v>
      </c>
      <c r="C154" s="50" t="s">
        <v>353</v>
      </c>
      <c r="D154" s="242">
        <v>2006406.23</v>
      </c>
      <c r="E154" s="242">
        <v>2529465.89</v>
      </c>
      <c r="F154" s="52">
        <f t="shared" si="31"/>
        <v>126.06947945930173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116983.45</v>
      </c>
      <c r="E156" s="242">
        <v>164836.56</v>
      </c>
      <c r="F156" s="52">
        <f t="shared" si="31"/>
        <v>140.90588027622709</v>
      </c>
    </row>
    <row r="157" spans="1:6" ht="12.75" customHeight="1" x14ac:dyDescent="0.2">
      <c r="A157" s="53">
        <v>3114</v>
      </c>
      <c r="B157" s="85" t="s">
        <v>358</v>
      </c>
      <c r="C157" s="50" t="s">
        <v>359</v>
      </c>
      <c r="D157" s="242">
        <v>1091.76</v>
      </c>
      <c r="E157" s="242">
        <v>1350.71</v>
      </c>
      <c r="F157" s="52">
        <f t="shared" si="31"/>
        <v>123.71858283871913</v>
      </c>
    </row>
    <row r="158" spans="1:6" ht="12.75" customHeight="1" x14ac:dyDescent="0.2">
      <c r="A158" s="53">
        <v>312</v>
      </c>
      <c r="B158" s="85" t="s">
        <v>360</v>
      </c>
      <c r="C158" s="50" t="s">
        <v>361</v>
      </c>
      <c r="D158" s="242">
        <v>104681.38</v>
      </c>
      <c r="E158" s="242">
        <v>120555.35</v>
      </c>
      <c r="F158" s="52">
        <f t="shared" si="31"/>
        <v>115.16408171157086</v>
      </c>
    </row>
    <row r="159" spans="1:6" ht="12.75" customHeight="1" x14ac:dyDescent="0.2">
      <c r="A159" s="53">
        <v>313</v>
      </c>
      <c r="B159" s="85" t="s">
        <v>362</v>
      </c>
      <c r="C159" s="50" t="s">
        <v>363</v>
      </c>
      <c r="D159" s="51">
        <f t="shared" ref="D159:E159" si="38">SUM(D160:D162)</f>
        <v>347393.28000000003</v>
      </c>
      <c r="E159" s="51">
        <f t="shared" si="38"/>
        <v>441412.73</v>
      </c>
      <c r="F159" s="52">
        <f t="shared" si="31"/>
        <v>127.06426848556194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347393.28000000003</v>
      </c>
      <c r="E161" s="242">
        <v>441412.73</v>
      </c>
      <c r="F161" s="52">
        <f t="shared" si="31"/>
        <v>127.06426848556194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361001.50999999995</v>
      </c>
      <c r="E163" s="51">
        <f t="shared" si="39"/>
        <v>381025.41</v>
      </c>
      <c r="F163" s="52">
        <f t="shared" si="31"/>
        <v>105.54676350245738</v>
      </c>
    </row>
    <row r="164" spans="1:6" ht="12.75" customHeight="1" x14ac:dyDescent="0.2">
      <c r="A164" s="53">
        <v>321</v>
      </c>
      <c r="B164" s="85" t="s">
        <v>371</v>
      </c>
      <c r="C164" s="50" t="s">
        <v>372</v>
      </c>
      <c r="D164" s="51">
        <f t="shared" ref="D164:E164" si="40">SUM(D165:D168)</f>
        <v>69544.099999999991</v>
      </c>
      <c r="E164" s="51">
        <f t="shared" si="40"/>
        <v>78711.64</v>
      </c>
      <c r="F164" s="52">
        <f t="shared" si="31"/>
        <v>113.18234041421201</v>
      </c>
    </row>
    <row r="165" spans="1:6" ht="12.75" customHeight="1" x14ac:dyDescent="0.2">
      <c r="A165" s="53">
        <v>3211</v>
      </c>
      <c r="B165" s="85" t="s">
        <v>373</v>
      </c>
      <c r="C165" s="50" t="s">
        <v>374</v>
      </c>
      <c r="D165" s="242">
        <v>15954.1</v>
      </c>
      <c r="E165" s="242">
        <v>27194.12</v>
      </c>
      <c r="F165" s="52">
        <f t="shared" si="31"/>
        <v>170.45223484872227</v>
      </c>
    </row>
    <row r="166" spans="1:6" ht="12.75" customHeight="1" x14ac:dyDescent="0.2">
      <c r="A166" s="53">
        <v>3212</v>
      </c>
      <c r="B166" s="85" t="s">
        <v>375</v>
      </c>
      <c r="C166" s="50" t="s">
        <v>376</v>
      </c>
      <c r="D166" s="242">
        <v>52360.6</v>
      </c>
      <c r="E166" s="242">
        <v>45168.52</v>
      </c>
      <c r="F166" s="52">
        <f t="shared" si="31"/>
        <v>86.26432852182748</v>
      </c>
    </row>
    <row r="167" spans="1:6" ht="12.75" customHeight="1" x14ac:dyDescent="0.2">
      <c r="A167" s="53">
        <v>3213</v>
      </c>
      <c r="B167" s="85" t="s">
        <v>377</v>
      </c>
      <c r="C167" s="50" t="s">
        <v>378</v>
      </c>
      <c r="D167" s="242">
        <v>1067.31</v>
      </c>
      <c r="E167" s="242">
        <v>6349</v>
      </c>
      <c r="F167" s="52">
        <f t="shared" si="31"/>
        <v>594.85997507753132</v>
      </c>
    </row>
    <row r="168" spans="1:6" ht="12.75" customHeight="1" x14ac:dyDescent="0.2">
      <c r="A168" s="53">
        <v>3214</v>
      </c>
      <c r="B168" s="85" t="s">
        <v>379</v>
      </c>
      <c r="C168" s="50" t="s">
        <v>380</v>
      </c>
      <c r="D168" s="242">
        <v>162.09</v>
      </c>
      <c r="E168" s="242"/>
      <c r="F168" s="52">
        <f t="shared" si="31"/>
        <v>0</v>
      </c>
    </row>
    <row r="169" spans="1:6" ht="12.75" customHeight="1" x14ac:dyDescent="0.2">
      <c r="A169" s="53">
        <v>322</v>
      </c>
      <c r="B169" s="85" t="s">
        <v>381</v>
      </c>
      <c r="C169" s="50" t="s">
        <v>382</v>
      </c>
      <c r="D169" s="51">
        <f t="shared" ref="D169:E169" si="41">SUM(D170:D176)</f>
        <v>161000.74999999997</v>
      </c>
      <c r="E169" s="51">
        <f t="shared" si="41"/>
        <v>141373.81</v>
      </c>
      <c r="F169" s="52">
        <f t="shared" si="31"/>
        <v>87.80941082572599</v>
      </c>
    </row>
    <row r="170" spans="1:6" ht="12.75" customHeight="1" x14ac:dyDescent="0.2">
      <c r="A170" s="53">
        <v>3221</v>
      </c>
      <c r="B170" s="85" t="s">
        <v>383</v>
      </c>
      <c r="C170" s="50" t="s">
        <v>384</v>
      </c>
      <c r="D170" s="242">
        <v>25468.91</v>
      </c>
      <c r="E170" s="242">
        <v>24867.69</v>
      </c>
      <c r="F170" s="52">
        <f t="shared" si="31"/>
        <v>97.639396424896077</v>
      </c>
    </row>
    <row r="171" spans="1:6" ht="12.75" customHeight="1" x14ac:dyDescent="0.2">
      <c r="A171" s="53">
        <v>3222</v>
      </c>
      <c r="B171" s="85" t="s">
        <v>385</v>
      </c>
      <c r="C171" s="50" t="s">
        <v>386</v>
      </c>
      <c r="D171" s="242">
        <v>4789.08</v>
      </c>
      <c r="E171" s="242">
        <v>8156.04</v>
      </c>
      <c r="F171" s="52">
        <f t="shared" si="31"/>
        <v>170.30494374702448</v>
      </c>
    </row>
    <row r="172" spans="1:6" ht="12.75" customHeight="1" x14ac:dyDescent="0.2">
      <c r="A172" s="53">
        <v>3223</v>
      </c>
      <c r="B172" s="85" t="s">
        <v>387</v>
      </c>
      <c r="C172" s="50" t="s">
        <v>388</v>
      </c>
      <c r="D172" s="242">
        <v>123083.61</v>
      </c>
      <c r="E172" s="242">
        <v>96966.66</v>
      </c>
      <c r="F172" s="52">
        <f t="shared" si="31"/>
        <v>78.781130972677843</v>
      </c>
    </row>
    <row r="173" spans="1:6" ht="12.75" customHeight="1" x14ac:dyDescent="0.2">
      <c r="A173" s="53">
        <v>3224</v>
      </c>
      <c r="B173" s="85" t="s">
        <v>389</v>
      </c>
      <c r="C173" s="50" t="s">
        <v>390</v>
      </c>
      <c r="D173" s="242">
        <v>3672.08</v>
      </c>
      <c r="E173" s="242">
        <v>4494.95</v>
      </c>
      <c r="F173" s="52">
        <f t="shared" si="31"/>
        <v>122.40882551578396</v>
      </c>
    </row>
    <row r="174" spans="1:6" ht="12.75" customHeight="1" x14ac:dyDescent="0.2">
      <c r="A174" s="53">
        <v>3225</v>
      </c>
      <c r="B174" s="85" t="s">
        <v>391</v>
      </c>
      <c r="C174" s="50" t="s">
        <v>392</v>
      </c>
      <c r="D174" s="242">
        <v>3439.21</v>
      </c>
      <c r="E174" s="242">
        <v>5457.99</v>
      </c>
      <c r="F174" s="52">
        <f t="shared" si="31"/>
        <v>158.69894539734415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547.86</v>
      </c>
      <c r="E176" s="242">
        <v>1430.48</v>
      </c>
      <c r="F176" s="52">
        <f t="shared" si="31"/>
        <v>261.10320154784068</v>
      </c>
    </row>
    <row r="177" spans="1:6" ht="12.75" customHeight="1" x14ac:dyDescent="0.2">
      <c r="A177" s="53">
        <v>323</v>
      </c>
      <c r="B177" s="85" t="s">
        <v>397</v>
      </c>
      <c r="C177" s="50" t="s">
        <v>398</v>
      </c>
      <c r="D177" s="51">
        <f t="shared" ref="D177:E177" si="42">SUM(D178:D186)</f>
        <v>120919.84999999999</v>
      </c>
      <c r="E177" s="51">
        <f t="shared" si="42"/>
        <v>146329.47999999998</v>
      </c>
      <c r="F177" s="52">
        <f t="shared" si="31"/>
        <v>121.01361356303369</v>
      </c>
    </row>
    <row r="178" spans="1:6" ht="12.75" customHeight="1" x14ac:dyDescent="0.2">
      <c r="A178" s="53">
        <v>3231</v>
      </c>
      <c r="B178" s="85" t="s">
        <v>399</v>
      </c>
      <c r="C178" s="50" t="s">
        <v>400</v>
      </c>
      <c r="D178" s="242">
        <v>5861.16</v>
      </c>
      <c r="E178" s="242">
        <v>13843.9</v>
      </c>
      <c r="F178" s="52">
        <f t="shared" si="31"/>
        <v>236.19727152986783</v>
      </c>
    </row>
    <row r="179" spans="1:6" ht="12.75" customHeight="1" x14ac:dyDescent="0.2">
      <c r="A179" s="53">
        <v>3232</v>
      </c>
      <c r="B179" s="85" t="s">
        <v>401</v>
      </c>
      <c r="C179" s="50" t="s">
        <v>402</v>
      </c>
      <c r="D179" s="242">
        <v>14701.11</v>
      </c>
      <c r="E179" s="242">
        <v>18421.98</v>
      </c>
      <c r="F179" s="52">
        <f t="shared" si="31"/>
        <v>125.31012964327182</v>
      </c>
    </row>
    <row r="180" spans="1:6" ht="12.75" customHeight="1" x14ac:dyDescent="0.2">
      <c r="A180" s="53">
        <v>3233</v>
      </c>
      <c r="B180" s="85" t="s">
        <v>403</v>
      </c>
      <c r="C180" s="50" t="s">
        <v>404</v>
      </c>
      <c r="D180" s="242">
        <v>127.44</v>
      </c>
      <c r="E180" s="242">
        <v>439.94</v>
      </c>
      <c r="F180" s="52">
        <f t="shared" si="31"/>
        <v>345.21343377275582</v>
      </c>
    </row>
    <row r="181" spans="1:6" ht="12.75" customHeight="1" x14ac:dyDescent="0.2">
      <c r="A181" s="53">
        <v>3234</v>
      </c>
      <c r="B181" s="85" t="s">
        <v>405</v>
      </c>
      <c r="C181" s="50" t="s">
        <v>406</v>
      </c>
      <c r="D181" s="242">
        <v>44581.52</v>
      </c>
      <c r="E181" s="242">
        <v>44554.57</v>
      </c>
      <c r="F181" s="52">
        <f t="shared" si="31"/>
        <v>99.939548943149546</v>
      </c>
    </row>
    <row r="182" spans="1:6" ht="12.75" customHeight="1" x14ac:dyDescent="0.2">
      <c r="A182" s="53">
        <v>3235</v>
      </c>
      <c r="B182" s="85" t="s">
        <v>407</v>
      </c>
      <c r="C182" s="50" t="s">
        <v>408</v>
      </c>
      <c r="D182" s="242">
        <v>13760.37</v>
      </c>
      <c r="E182" s="242">
        <v>12556.76</v>
      </c>
      <c r="F182" s="52">
        <f t="shared" si="31"/>
        <v>91.253069503218299</v>
      </c>
    </row>
    <row r="183" spans="1:6" ht="12.75" customHeight="1" x14ac:dyDescent="0.2">
      <c r="A183" s="53">
        <v>3236</v>
      </c>
      <c r="B183" s="85" t="s">
        <v>409</v>
      </c>
      <c r="C183" s="50" t="s">
        <v>410</v>
      </c>
      <c r="D183" s="242">
        <v>4702.46</v>
      </c>
      <c r="E183" s="242">
        <v>7563.51</v>
      </c>
      <c r="F183" s="52">
        <f t="shared" si="31"/>
        <v>160.84155952416396</v>
      </c>
    </row>
    <row r="184" spans="1:6" ht="12.75" customHeight="1" x14ac:dyDescent="0.2">
      <c r="A184" s="53">
        <v>3237</v>
      </c>
      <c r="B184" s="85" t="s">
        <v>411</v>
      </c>
      <c r="C184" s="50" t="s">
        <v>412</v>
      </c>
      <c r="D184" s="242">
        <v>13120.87</v>
      </c>
      <c r="E184" s="242">
        <v>38515.040000000001</v>
      </c>
      <c r="F184" s="52">
        <f t="shared" si="31"/>
        <v>293.54029115447372</v>
      </c>
    </row>
    <row r="185" spans="1:6" ht="12.75" customHeight="1" x14ac:dyDescent="0.2">
      <c r="A185" s="53">
        <v>3238</v>
      </c>
      <c r="B185" s="85" t="s">
        <v>413</v>
      </c>
      <c r="C185" s="50" t="s">
        <v>414</v>
      </c>
      <c r="D185" s="242">
        <v>1732</v>
      </c>
      <c r="E185" s="242">
        <v>2038.9</v>
      </c>
      <c r="F185" s="52">
        <f t="shared" si="31"/>
        <v>117.71939953810625</v>
      </c>
    </row>
    <row r="186" spans="1:6" ht="12.75" customHeight="1" x14ac:dyDescent="0.2">
      <c r="A186" s="53">
        <v>3239</v>
      </c>
      <c r="B186" s="85" t="s">
        <v>415</v>
      </c>
      <c r="C186" s="50" t="s">
        <v>416</v>
      </c>
      <c r="D186" s="242">
        <v>22332.92</v>
      </c>
      <c r="E186" s="242">
        <v>8394.8799999999992</v>
      </c>
      <c r="F186" s="52">
        <f t="shared" si="31"/>
        <v>37.589710615539751</v>
      </c>
    </row>
    <row r="187" spans="1:6" ht="12.75" customHeight="1" x14ac:dyDescent="0.2">
      <c r="A187" s="53">
        <v>324</v>
      </c>
      <c r="B187" s="85" t="s">
        <v>417</v>
      </c>
      <c r="C187" s="50" t="s">
        <v>418</v>
      </c>
      <c r="D187" s="242">
        <v>2786.8</v>
      </c>
      <c r="E187" s="242">
        <v>7079.6</v>
      </c>
      <c r="F187" s="52">
        <f t="shared" si="31"/>
        <v>254.04047653222332</v>
      </c>
    </row>
    <row r="188" spans="1:6" ht="12.75" customHeight="1" x14ac:dyDescent="0.2">
      <c r="A188" s="53">
        <v>329</v>
      </c>
      <c r="B188" s="85" t="s">
        <v>419</v>
      </c>
      <c r="C188" s="50" t="s">
        <v>420</v>
      </c>
      <c r="D188" s="51">
        <f t="shared" ref="D188:E188" si="43">SUM(D189:D195)</f>
        <v>6750.01</v>
      </c>
      <c r="E188" s="51">
        <f t="shared" si="43"/>
        <v>7530.88</v>
      </c>
      <c r="F188" s="52">
        <f t="shared" si="31"/>
        <v>111.56842730603363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2498.5100000000002</v>
      </c>
      <c r="E190" s="242">
        <v>3603.87</v>
      </c>
      <c r="F190" s="52">
        <f t="shared" si="31"/>
        <v>144.24076749742844</v>
      </c>
    </row>
    <row r="191" spans="1:6" ht="12.75" customHeight="1" x14ac:dyDescent="0.2">
      <c r="A191" s="53">
        <v>3293</v>
      </c>
      <c r="B191" s="85" t="s">
        <v>425</v>
      </c>
      <c r="C191" s="50" t="s">
        <v>426</v>
      </c>
      <c r="D191" s="242">
        <v>433.61</v>
      </c>
      <c r="E191" s="242">
        <v>315.88</v>
      </c>
      <c r="F191" s="52">
        <f t="shared" si="31"/>
        <v>72.848873411591057</v>
      </c>
    </row>
    <row r="192" spans="1:6" ht="12.75" customHeight="1" x14ac:dyDescent="0.2">
      <c r="A192" s="53">
        <v>3294</v>
      </c>
      <c r="B192" s="85" t="s">
        <v>427</v>
      </c>
      <c r="C192" s="50" t="s">
        <v>428</v>
      </c>
      <c r="D192" s="242">
        <v>285</v>
      </c>
      <c r="E192" s="242">
        <v>505</v>
      </c>
      <c r="F192" s="52">
        <f t="shared" si="31"/>
        <v>177.19298245614036</v>
      </c>
    </row>
    <row r="193" spans="1:6" ht="12.75" customHeight="1" x14ac:dyDescent="0.2">
      <c r="A193" s="53">
        <v>3295</v>
      </c>
      <c r="B193" s="85" t="s">
        <v>429</v>
      </c>
      <c r="C193" s="50" t="s">
        <v>430</v>
      </c>
      <c r="D193" s="242">
        <v>1089.47</v>
      </c>
      <c r="E193" s="242">
        <v>980</v>
      </c>
      <c r="F193" s="52">
        <f t="shared" si="31"/>
        <v>89.951995006746401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2443.42</v>
      </c>
      <c r="E195" s="242">
        <v>2126.13</v>
      </c>
      <c r="F195" s="52">
        <f t="shared" si="31"/>
        <v>87.014512445670405</v>
      </c>
    </row>
    <row r="196" spans="1:6" ht="12.75" customHeight="1" x14ac:dyDescent="0.2">
      <c r="A196" s="53">
        <v>34</v>
      </c>
      <c r="B196" s="232" t="s">
        <v>435</v>
      </c>
      <c r="C196" s="50" t="s">
        <v>436</v>
      </c>
      <c r="D196" s="51">
        <f t="shared" ref="D196:E196" si="44">D197+D202+D210</f>
        <v>134.72</v>
      </c>
      <c r="E196" s="51">
        <f t="shared" si="44"/>
        <v>234.43</v>
      </c>
      <c r="F196" s="52">
        <f t="shared" si="31"/>
        <v>174.01276722090262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134.72</v>
      </c>
      <c r="E210" s="51">
        <f t="shared" si="47"/>
        <v>234.43</v>
      </c>
      <c r="F210" s="52">
        <f t="shared" si="31"/>
        <v>174.01276722090262</v>
      </c>
    </row>
    <row r="211" spans="1:6" ht="12.75" customHeight="1" x14ac:dyDescent="0.2">
      <c r="A211" s="53">
        <v>3431</v>
      </c>
      <c r="B211" s="232" t="s">
        <v>465</v>
      </c>
      <c r="C211" s="50" t="s">
        <v>466</v>
      </c>
      <c r="D211" s="242">
        <v>134.72</v>
      </c>
      <c r="E211" s="242">
        <v>234.43</v>
      </c>
      <c r="F211" s="52">
        <f t="shared" si="31"/>
        <v>174.01276722090262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2757</v>
      </c>
      <c r="E263" s="51">
        <f t="shared" si="68"/>
        <v>2710</v>
      </c>
      <c r="F263" s="52">
        <f t="shared" ref="F263:F267" si="69">IF(D263&lt;&gt;0,IF(E263/D263&gt;=100,"&gt;&gt;100",E263/D263*100),"-")</f>
        <v>98.295248458469359</v>
      </c>
    </row>
    <row r="264" spans="1:6" ht="12.75" customHeight="1" x14ac:dyDescent="0.2">
      <c r="A264" s="53">
        <v>381</v>
      </c>
      <c r="B264" s="85" t="s">
        <v>567</v>
      </c>
      <c r="C264" s="50" t="s">
        <v>568</v>
      </c>
      <c r="D264" s="51">
        <f t="shared" ref="D264:E264" si="70">SUM(D265:D267)</f>
        <v>2757</v>
      </c>
      <c r="E264" s="51">
        <f t="shared" si="70"/>
        <v>2710</v>
      </c>
      <c r="F264" s="52">
        <f t="shared" si="69"/>
        <v>98.295248458469359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2757</v>
      </c>
      <c r="E266" s="242">
        <v>2710</v>
      </c>
      <c r="F266" s="52">
        <f t="shared" si="69"/>
        <v>98.295248458469359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2940449.3299999996</v>
      </c>
      <c r="E289" s="51">
        <f t="shared" si="79"/>
        <v>3641591.0800000005</v>
      </c>
      <c r="F289" s="52">
        <f t="shared" si="76"/>
        <v>123.84471457632638</v>
      </c>
    </row>
    <row r="290" spans="1:6" ht="12.75" customHeight="1" x14ac:dyDescent="0.2">
      <c r="A290" s="53" t="s">
        <v>608</v>
      </c>
      <c r="B290" s="85" t="s">
        <v>619</v>
      </c>
      <c r="C290" s="50" t="s">
        <v>620</v>
      </c>
      <c r="D290" s="51">
        <f>IF(D6&gt;=D289,D6-D289,0)</f>
        <v>9313.1699999999255</v>
      </c>
      <c r="E290" s="51">
        <f>IF(E6&gt;=E289,E6-E289,0)</f>
        <v>21007.749999999534</v>
      </c>
      <c r="F290" s="52">
        <f t="shared" si="76"/>
        <v>225.57034822729213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3191.42</v>
      </c>
      <c r="E292" s="242">
        <v>0</v>
      </c>
      <c r="F292" s="52">
        <f t="shared" si="76"/>
        <v>0</v>
      </c>
    </row>
    <row r="293" spans="1:6" ht="12.75" customHeight="1" x14ac:dyDescent="0.2">
      <c r="A293" s="53">
        <v>92221</v>
      </c>
      <c r="B293" s="85" t="s">
        <v>625</v>
      </c>
      <c r="C293" s="50" t="s">
        <v>626</v>
      </c>
      <c r="D293" s="242">
        <v>0</v>
      </c>
      <c r="E293" s="242">
        <v>4640.17</v>
      </c>
      <c r="F293" s="52" t="str">
        <f t="shared" si="76"/>
        <v>-</v>
      </c>
    </row>
    <row r="294" spans="1:6" ht="12.75" customHeight="1" x14ac:dyDescent="0.2">
      <c r="A294" s="53">
        <v>96</v>
      </c>
      <c r="B294" s="85" t="s">
        <v>627</v>
      </c>
      <c r="C294" s="50" t="s">
        <v>628</v>
      </c>
      <c r="D294" s="242">
        <v>483.18</v>
      </c>
      <c r="E294" s="242">
        <v>1902.35</v>
      </c>
      <c r="F294" s="52">
        <f t="shared" si="76"/>
        <v>393.71455772175995</v>
      </c>
    </row>
    <row r="295" spans="1:6" ht="24" x14ac:dyDescent="0.2">
      <c r="A295" s="53">
        <v>9661</v>
      </c>
      <c r="B295" s="85" t="s">
        <v>629</v>
      </c>
      <c r="C295" s="50" t="s">
        <v>630</v>
      </c>
      <c r="D295" s="242">
        <v>483.18</v>
      </c>
      <c r="E295" s="242">
        <v>1902.35</v>
      </c>
      <c r="F295" s="52">
        <f t="shared" si="76"/>
        <v>393.71455772175995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11071.52</v>
      </c>
      <c r="E350" s="51">
        <f t="shared" si="95"/>
        <v>28032.010000000002</v>
      </c>
      <c r="F350" s="52">
        <f t="shared" si="81"/>
        <v>253.19025752561527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11071.52</v>
      </c>
      <c r="E363" s="51">
        <f t="shared" si="99"/>
        <v>28032.010000000002</v>
      </c>
      <c r="F363" s="52">
        <f t="shared" si="81"/>
        <v>253.19025752561527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9947.77</v>
      </c>
      <c r="E369" s="51">
        <f t="shared" si="101"/>
        <v>22544.78</v>
      </c>
      <c r="F369" s="52">
        <f t="shared" si="81"/>
        <v>226.63149630520203</v>
      </c>
    </row>
    <row r="370" spans="1:6" ht="12.75" customHeight="1" x14ac:dyDescent="0.2">
      <c r="A370" s="53">
        <v>4221</v>
      </c>
      <c r="B370" s="85" t="s">
        <v>674</v>
      </c>
      <c r="C370" s="50" t="s">
        <v>766</v>
      </c>
      <c r="D370" s="242">
        <v>4554.8900000000003</v>
      </c>
      <c r="E370" s="242">
        <v>5274.47</v>
      </c>
      <c r="F370" s="52">
        <f t="shared" si="81"/>
        <v>115.79796658097121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9013.48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1930.45</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3462.43</v>
      </c>
      <c r="E376" s="242">
        <v>8256.83</v>
      </c>
      <c r="F376" s="52">
        <f t="shared" si="81"/>
        <v>238.46922537062122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3657.81</v>
      </c>
      <c r="F378" s="52" t="str">
        <f t="shared" si="81"/>
        <v>-</v>
      </c>
    </row>
    <row r="379" spans="1:6" ht="12.75" customHeight="1" x14ac:dyDescent="0.2">
      <c r="A379" s="53">
        <v>4231</v>
      </c>
      <c r="B379" s="85" t="s">
        <v>692</v>
      </c>
      <c r="C379" s="50" t="s">
        <v>777</v>
      </c>
      <c r="D379" s="242">
        <v>0</v>
      </c>
      <c r="E379" s="242">
        <v>3657.81</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1123.75</v>
      </c>
      <c r="E383" s="51">
        <f t="shared" si="103"/>
        <v>1829.42</v>
      </c>
      <c r="F383" s="52">
        <f t="shared" si="81"/>
        <v>162.79599555061179</v>
      </c>
    </row>
    <row r="384" spans="1:6" ht="12.75" customHeight="1" x14ac:dyDescent="0.2">
      <c r="A384" s="53">
        <v>4241</v>
      </c>
      <c r="B384" s="85" t="s">
        <v>783</v>
      </c>
      <c r="C384" s="50" t="s">
        <v>784</v>
      </c>
      <c r="D384" s="242">
        <v>1123.75</v>
      </c>
      <c r="E384" s="242">
        <v>1829.42</v>
      </c>
      <c r="F384" s="52">
        <f t="shared" si="81"/>
        <v>162.79599555061179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11071.52</v>
      </c>
      <c r="E408" s="51">
        <f t="shared" si="111"/>
        <v>28032.010000000002</v>
      </c>
      <c r="F408" s="52">
        <f t="shared" si="81"/>
        <v>253.19025752561527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6073.24</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2949762.4999999995</v>
      </c>
      <c r="E412" s="51">
        <f>E6+E298</f>
        <v>3662598.83</v>
      </c>
      <c r="F412" s="52">
        <f t="shared" si="81"/>
        <v>124.16588894868656</v>
      </c>
    </row>
    <row r="413" spans="1:6" ht="12.75" customHeight="1" x14ac:dyDescent="0.2">
      <c r="A413" s="53" t="s">
        <v>608</v>
      </c>
      <c r="B413" s="85" t="s">
        <v>831</v>
      </c>
      <c r="C413" s="50" t="s">
        <v>832</v>
      </c>
      <c r="D413" s="51">
        <f t="shared" ref="D413:E413" si="112">D289+D350</f>
        <v>2951520.8499999996</v>
      </c>
      <c r="E413" s="51">
        <f t="shared" si="112"/>
        <v>3669623.0900000003</v>
      </c>
      <c r="F413" s="52">
        <f t="shared" si="81"/>
        <v>124.32990571623441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1758.3500000000931</v>
      </c>
      <c r="E415" s="51">
        <f t="shared" si="114"/>
        <v>7024.2600000002421</v>
      </c>
      <c r="F415" s="52">
        <f t="shared" si="81"/>
        <v>399.48019450051868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2881.8199999999997</v>
      </c>
      <c r="E417" s="51">
        <f t="shared" si="116"/>
        <v>4640.17</v>
      </c>
      <c r="F417" s="52">
        <f t="shared" si="81"/>
        <v>161.01526118910968</v>
      </c>
    </row>
    <row r="418" spans="1:6" ht="12.75" customHeight="1" x14ac:dyDescent="0.2">
      <c r="A418" s="55" t="s">
        <v>842</v>
      </c>
      <c r="B418" s="233" t="s">
        <v>843</v>
      </c>
      <c r="C418" s="56" t="s">
        <v>844</v>
      </c>
      <c r="D418" s="62">
        <f t="shared" ref="D418:E418" si="117">D294+D411</f>
        <v>483.18</v>
      </c>
      <c r="E418" s="62">
        <f t="shared" si="117"/>
        <v>1902.35</v>
      </c>
      <c r="F418" s="57">
        <f t="shared" si="81"/>
        <v>393.71455772175995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2949762.4999999995</v>
      </c>
      <c r="E639" s="51">
        <f t="shared" si="180"/>
        <v>3662598.83</v>
      </c>
      <c r="F639" s="52">
        <f t="shared" si="119"/>
        <v>124.16588894868656</v>
      </c>
    </row>
    <row r="640" spans="1:6" ht="12.75" customHeight="1" x14ac:dyDescent="0.2">
      <c r="A640" s="53" t="s">
        <v>608</v>
      </c>
      <c r="B640" s="85" t="s">
        <v>1277</v>
      </c>
      <c r="C640" s="50" t="s">
        <v>1278</v>
      </c>
      <c r="D640" s="51">
        <f t="shared" ref="D640:E640" si="181">D413+D528</f>
        <v>2951520.8499999996</v>
      </c>
      <c r="E640" s="51">
        <f t="shared" si="181"/>
        <v>3669623.0900000003</v>
      </c>
      <c r="F640" s="52">
        <f t="shared" si="119"/>
        <v>124.32990571623441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1758.3500000000931</v>
      </c>
      <c r="E642" s="51">
        <f t="shared" si="183"/>
        <v>7024.2600000002421</v>
      </c>
      <c r="F642" s="52">
        <f t="shared" si="119"/>
        <v>399.48019450051868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2881.8199999999997</v>
      </c>
      <c r="E644" s="51">
        <f t="shared" si="185"/>
        <v>4640.17</v>
      </c>
      <c r="F644" s="52">
        <f t="shared" si="119"/>
        <v>161.01526118910968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4640.1700000000928</v>
      </c>
      <c r="E646" s="51">
        <f t="shared" si="187"/>
        <v>11664.430000000242</v>
      </c>
      <c r="F646" s="52">
        <f t="shared" si="119"/>
        <v>251.37936756627468</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107751.45</v>
      </c>
      <c r="E650" s="242">
        <v>121361.64</v>
      </c>
      <c r="F650" s="52">
        <f t="shared" si="188"/>
        <v>112.63109684370838</v>
      </c>
    </row>
    <row r="651" spans="1:6" ht="12.75" customHeight="1" x14ac:dyDescent="0.2">
      <c r="A651" s="53" t="s">
        <v>1298</v>
      </c>
      <c r="B651" s="85" t="s">
        <v>1299</v>
      </c>
      <c r="C651" s="50" t="s">
        <v>1298</v>
      </c>
      <c r="D651" s="242">
        <v>107751.45</v>
      </c>
      <c r="E651" s="242">
        <v>121361.64</v>
      </c>
      <c r="F651" s="52">
        <f t="shared" si="188"/>
        <v>112.63109684370838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127</v>
      </c>
      <c r="E654" s="262">
        <v>125</v>
      </c>
      <c r="F654" s="52">
        <f t="shared" si="188"/>
        <v>98.425196850393704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115</v>
      </c>
      <c r="E656" s="262">
        <v>112</v>
      </c>
      <c r="F656" s="52">
        <f t="shared" si="188"/>
        <v>97.391304347826093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14776.42</v>
      </c>
      <c r="E669" s="242">
        <v>5010.18</v>
      </c>
      <c r="F669" s="52">
        <f t="shared" si="188"/>
        <v>33.906589011411427</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2528103.8199999998</v>
      </c>
      <c r="E675" s="242">
        <v>3206662.44</v>
      </c>
      <c r="F675" s="52">
        <f t="shared" si="188"/>
        <v>126.84061527188391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1065</v>
      </c>
      <c r="E677" s="242">
        <v>1065</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31462.33</v>
      </c>
      <c r="E694" s="242">
        <v>78186.42</v>
      </c>
      <c r="F694" s="52">
        <f t="shared" si="188"/>
        <v>248.50804120355994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4234.7</v>
      </c>
      <c r="E717" s="242">
        <v>3090.08</v>
      </c>
      <c r="F717" s="52">
        <f t="shared" si="188"/>
        <v>72.970458355963814</v>
      </c>
    </row>
    <row r="718" spans="1:6" ht="12.75" customHeight="1" x14ac:dyDescent="0.2">
      <c r="A718" s="53">
        <v>32121</v>
      </c>
      <c r="B718" s="85" t="s">
        <v>1415</v>
      </c>
      <c r="C718" s="50" t="s">
        <v>1416</v>
      </c>
      <c r="D718" s="242">
        <v>52360.6</v>
      </c>
      <c r="E718" s="242">
        <v>45168.52</v>
      </c>
      <c r="F718" s="52">
        <f t="shared" si="188"/>
        <v>86.26432852182748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4702.46</v>
      </c>
      <c r="E720" s="242">
        <v>7563.51</v>
      </c>
      <c r="F720" s="52">
        <f t="shared" si="188"/>
        <v>160.84155952416396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372.02</v>
      </c>
      <c r="E722" s="242">
        <v>265.04000000000002</v>
      </c>
      <c r="F722" s="52">
        <f t="shared" si="188"/>
        <v>71.2434815332509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3724258.3499999996</v>
      </c>
      <c r="E6" s="229">
        <f t="shared" si="0"/>
        <v>4997799.0199999996</v>
      </c>
      <c r="F6" s="230">
        <f t="shared" ref="F6:F260" si="1">IF(D6&gt;0,IF(E6/D6&gt;=100,"&gt;&gt;100",E6/D6*100),"-")</f>
        <v>134.19581968581744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3676992.8999999994</v>
      </c>
      <c r="E7" s="104">
        <f t="shared" si="2"/>
        <v>4959454.34</v>
      </c>
      <c r="F7" s="93">
        <f t="shared" si="1"/>
        <v>134.87799609294868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3676992.8999999994</v>
      </c>
      <c r="E12" s="104">
        <f t="shared" si="3"/>
        <v>4959454.34</v>
      </c>
      <c r="F12" s="93">
        <f t="shared" si="1"/>
        <v>134.87799609294868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3616572.4799999995</v>
      </c>
      <c r="E13" s="104">
        <f t="shared" si="4"/>
        <v>4865954.7699999996</v>
      </c>
      <c r="F13" s="93">
        <f t="shared" si="1"/>
        <v>134.54603210385542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7829303.79</v>
      </c>
      <c r="E15" s="247">
        <v>7978761.9699999997</v>
      </c>
      <c r="F15" s="93">
        <f t="shared" si="1"/>
        <v>101.90895875302341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50023.64</v>
      </c>
      <c r="E16" s="247">
        <v>50023.64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1262543.25</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4262754.95</v>
      </c>
      <c r="E18" s="247">
        <v>4425374.09</v>
      </c>
      <c r="F18" s="93">
        <f t="shared" si="1"/>
        <v>103.81488361182947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55351.229999999981</v>
      </c>
      <c r="E19" s="104">
        <f t="shared" si="5"/>
        <v>85090.20000000007</v>
      </c>
      <c r="F19" s="93">
        <f t="shared" si="1"/>
        <v>153.7277491394502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184474.55</v>
      </c>
      <c r="E20" s="247">
        <v>284077.31</v>
      </c>
      <c r="F20" s="93">
        <f t="shared" si="1"/>
        <v>153.99268354361078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5206.8599999999997</v>
      </c>
      <c r="E21" s="247">
        <v>9311.76</v>
      </c>
      <c r="F21" s="93">
        <f t="shared" si="1"/>
        <v>178.83638123552393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21829.27</v>
      </c>
      <c r="E22" s="247">
        <v>30842.75</v>
      </c>
      <c r="F22" s="93">
        <f t="shared" si="1"/>
        <v>141.29079900518892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12685.7</v>
      </c>
      <c r="E23" s="247">
        <v>12685.7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8323.81</v>
      </c>
      <c r="E24" s="247">
        <v>8323.81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1321.68</v>
      </c>
      <c r="E25" s="247">
        <v>1321.68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202208.67</v>
      </c>
      <c r="E26" s="247">
        <v>196695.56</v>
      </c>
      <c r="F26" s="93">
        <f t="shared" si="1"/>
        <v>97.27355409636985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380699.31</v>
      </c>
      <c r="E28" s="247">
        <v>458168.37</v>
      </c>
      <c r="F28" s="93">
        <f t="shared" si="1"/>
        <v>120.34914641689265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3467.3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3657.81</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190.51</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5069.1900000000023</v>
      </c>
      <c r="E35" s="104">
        <f t="shared" si="7"/>
        <v>4942.07</v>
      </c>
      <c r="F35" s="93">
        <f t="shared" si="1"/>
        <v>97.492301531408316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45940.86</v>
      </c>
      <c r="E36" s="247">
        <v>47770.28</v>
      </c>
      <c r="F36" s="93">
        <f t="shared" si="1"/>
        <v>103.9821196207472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40871.67</v>
      </c>
      <c r="E40" s="247">
        <v>42828.21</v>
      </c>
      <c r="F40" s="93">
        <f t="shared" si="1"/>
        <v>104.78703219124641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89125.15</v>
      </c>
      <c r="E54" s="247">
        <v>94894.39</v>
      </c>
      <c r="F54" s="93">
        <f t="shared" si="1"/>
        <v>106.47318966644097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89125.15</v>
      </c>
      <c r="E55" s="247">
        <v>94894.39</v>
      </c>
      <c r="F55" s="93">
        <f t="shared" si="1"/>
        <v>106.47318966644097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47265.45</v>
      </c>
      <c r="E68" s="104">
        <f t="shared" si="13"/>
        <v>38344.68</v>
      </c>
      <c r="F68" s="93">
        <f t="shared" si="1"/>
        <v>81.126234913663154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9254.74</v>
      </c>
      <c r="E78" s="104">
        <f>E79+SUM(E82:E84)-E85+E86</f>
        <v>2899.12</v>
      </c>
      <c r="F78" s="93">
        <f t="shared" si="1"/>
        <v>31.325785489381659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9254.74</v>
      </c>
      <c r="E86" s="247">
        <v>2899.12</v>
      </c>
      <c r="F86" s="93">
        <f t="shared" si="1"/>
        <v>31.325785489381659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38010.71</v>
      </c>
      <c r="E146" s="104">
        <f t="shared" si="26"/>
        <v>35445.56</v>
      </c>
      <c r="F146" s="93">
        <f t="shared" si="1"/>
        <v>93.251507272555543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483.18</v>
      </c>
      <c r="E160" s="247">
        <v>1902.35</v>
      </c>
      <c r="F160" s="93">
        <f t="shared" si="1"/>
        <v>393.71455772175995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37527.53</v>
      </c>
      <c r="E161" s="247">
        <v>33543.21</v>
      </c>
      <c r="F161" s="93">
        <f t="shared" si="1"/>
        <v>89.382941003577912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3724258.35</v>
      </c>
      <c r="E175" s="104">
        <f t="shared" si="30"/>
        <v>4997799.0199999996</v>
      </c>
      <c r="F175" s="93">
        <f t="shared" si="1"/>
        <v>134.19581968581744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51422.44</v>
      </c>
      <c r="E176" s="104">
        <f t="shared" si="31"/>
        <v>48106.759999999995</v>
      </c>
      <c r="F176" s="93">
        <f t="shared" si="1"/>
        <v>93.552075708581683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34044.67</v>
      </c>
      <c r="E177" s="104">
        <f t="shared" si="32"/>
        <v>44306.759999999995</v>
      </c>
      <c r="F177" s="93">
        <f t="shared" si="1"/>
        <v>130.14301504464575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1668.81</v>
      </c>
      <c r="E178" s="247">
        <v>2359.23</v>
      </c>
      <c r="F178" s="93">
        <f t="shared" si="1"/>
        <v>141.37199561364088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23119.46</v>
      </c>
      <c r="E179" s="247">
        <v>26670.86</v>
      </c>
      <c r="F179" s="93">
        <f t="shared" si="1"/>
        <v>115.36108542327545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9.9600000000000009</v>
      </c>
      <c r="F180" s="93">
        <f t="shared" si="1"/>
        <v>600.00000000000011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9.9600000000000009</v>
      </c>
      <c r="F183" s="93">
        <f t="shared" si="1"/>
        <v>600.00000000000011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9254.74</v>
      </c>
      <c r="E188" s="247">
        <v>15266.71</v>
      </c>
      <c r="F188" s="93">
        <f t="shared" si="1"/>
        <v>164.96098215617079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3800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17377.77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17377.77</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3672835.91</v>
      </c>
      <c r="E237" s="104">
        <f t="shared" si="41"/>
        <v>4949692.26</v>
      </c>
      <c r="F237" s="93">
        <f t="shared" si="1"/>
        <v>134.76486239212358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3676992.9</v>
      </c>
      <c r="E238" s="104">
        <f t="shared" si="42"/>
        <v>4959454.34</v>
      </c>
      <c r="F238" s="93">
        <f t="shared" si="1"/>
        <v>134.87799609294865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3676992.9</v>
      </c>
      <c r="E239" s="104">
        <f t="shared" si="43"/>
        <v>4959454.34</v>
      </c>
      <c r="F239" s="93">
        <f t="shared" si="1"/>
        <v>134.87799609294865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3637853.32</v>
      </c>
      <c r="E240" s="247">
        <v>4920314.76</v>
      </c>
      <c r="F240" s="93">
        <f t="shared" si="1"/>
        <v>135.25324764880844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39139.58</v>
      </c>
      <c r="E241" s="247">
        <v>39139.58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-4640.17</v>
      </c>
      <c r="E245" s="104">
        <f t="shared" si="45"/>
        <v>-11664.43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1433.06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1433.06</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6073.23</v>
      </c>
      <c r="E250" s="104">
        <f t="shared" si="47"/>
        <v>11664.43</v>
      </c>
      <c r="F250" s="93">
        <f t="shared" si="1"/>
        <v>192.06303729646334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3935.64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6073.23</v>
      </c>
      <c r="E252" s="247">
        <v>7728.79</v>
      </c>
      <c r="F252" s="93">
        <f t="shared" si="1"/>
        <v>127.25995886867449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483.18</v>
      </c>
      <c r="E255" s="247">
        <v>1902.35</v>
      </c>
      <c r="F255" s="93">
        <f t="shared" si="1"/>
        <v>393.71455772175995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90811.91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90811.91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32</v>
      </c>
      <c r="E264" s="247">
        <v>34</v>
      </c>
      <c r="F264" s="93">
        <f t="shared" si="50"/>
        <v>106.25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37978.71</v>
      </c>
      <c r="E265" s="247">
        <v>35411.56</v>
      </c>
      <c r="F265" s="93">
        <f t="shared" si="50"/>
        <v>93.240555037282718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9254.74</v>
      </c>
      <c r="E268" s="247">
        <v>2899.12</v>
      </c>
      <c r="F268" s="93">
        <f t="shared" si="50"/>
        <v>31.325785489381659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37527.53</v>
      </c>
      <c r="E286" s="247">
        <v>33543.21</v>
      </c>
      <c r="F286" s="93">
        <f t="shared" si="50"/>
        <v>89.382941003577912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13.77</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34030.9</v>
      </c>
      <c r="E288" s="247">
        <v>44306.76</v>
      </c>
      <c r="F288" s="93">
        <f t="shared" si="50"/>
        <v>130.19567510703507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3800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2951520.85</v>
      </c>
      <c r="E114" s="81">
        <f t="shared" si="22"/>
        <v>3669623.09</v>
      </c>
      <c r="F114" s="63">
        <f t="shared" si="1"/>
        <v>124.32990571623439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2951520.85</v>
      </c>
      <c r="E118" s="81">
        <f t="shared" si="24"/>
        <v>3669623.09</v>
      </c>
      <c r="F118" s="63">
        <f t="shared" si="1"/>
        <v>124.32990571623439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2951520.85</v>
      </c>
      <c r="E120" s="249">
        <v>3669623.09</v>
      </c>
      <c r="F120" s="63">
        <f t="shared" si="1"/>
        <v>124.32990571623439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2951520.85</v>
      </c>
      <c r="E141" s="106">
        <f t="shared" si="28"/>
        <v>3669623.09</v>
      </c>
      <c r="F141" s="82">
        <f t="shared" si="1"/>
        <v>124.32990571623439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1449578.18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1449578.18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1449578.18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1449578.18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34044.67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3733366.9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52426.78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3655320.6100000003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3268839.62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383536.56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234.43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2710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25619.51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3719304.81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46414.81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3651070.49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3268149.2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379985.16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226.13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2710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21819.51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48106.759999999776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48106.759999999995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15266.71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29040.05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3800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2025-01-29T11:13:15Z</dcterms:modified>
</cp:coreProperties>
</file>