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00"/>
  </bookViews>
  <sheets>
    <sheet name="SVIBANJ" sheetId="1" r:id="rId1"/>
  </sheets>
  <definedNames>
    <definedName name="rngInvoice">SVIBANJ!#REF!</definedName>
    <definedName name="Br_fakture">#REF!</definedName>
    <definedName name="NazivTvrtke">SVIBANJ!#REF!</definedName>
    <definedName name="PojedinostiOBrFakture">"PojedinostiOFakturi[Br fakture]"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<sst xmlns="http://schemas.openxmlformats.org/spreadsheetml/2006/main" count="26" uniqueCount="22">
  <si>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Naziv ustanove: SREDNJA ŠKOLA KOPRIVNICA</t>
  </si>
  <si>
    <t>Adresa:TRG SLOBODE 7</t>
  </si>
  <si>
    <t>T: Telefonski broj: 048/221407</t>
  </si>
  <si>
    <t>E-pošta: racunovodstvo-ss-koprivnica@kckzz.hr</t>
  </si>
  <si>
    <t>Poštanski broj i grad: 48000 KOPRIVNICA</t>
  </si>
  <si>
    <t>svibanj</t>
  </si>
  <si>
    <t>INFORMACIJA O TROŠENJU SREDSTAVA - PLAĆE I NAKNADE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</si>
  <si>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</si>
  <si>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</si>
  <si>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</si>
  <si>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</si>
  <si>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</si>
  <si>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</si>
  <si>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3111 BRUTO PLAĆE ZA REDOVAN RAD  ZA 5/25</t>
  </si>
  <si>
    <t>3114 PLAĆE ZA POSEBNE UVIJETE RADA 5/25</t>
  </si>
  <si>
    <t>3113 PLAĆE ZA PREKOVREMENI RAD 5/25</t>
  </si>
  <si>
    <t>3132 DOPRINOS ZA ZDRAVSTVENO OSIGURANJE NA BRUTO 5/25.</t>
  </si>
  <si>
    <t>3121 OSTALI RASHODI ZA ZAPOSLENE 5/2025</t>
  </si>
  <si>
    <t>DRŽAVNI PRORAČUN RH</t>
  </si>
  <si>
    <t>ZAGREB</t>
  </si>
  <si>
    <t>3295 NOVČANA NAKNADA POSLODAVCA ZBOG NEZAPOŠLJAVANJA OSOBA S INVALIDITETOM ZA 4/25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</si>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</sst>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  <numFmt numFmtId="179" formatCode="#,##0.00_ ;\-#,##0.00\ "/>
  </numFmts>
  <fonts count="29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 wrapText="1"/>
    </xf>
    <xf numFmtId="0" fontId="0" fillId="6" borderId="5" applyNumberFormat="0" applyFont="0" applyAlignment="0" applyProtection="0"/>
    <xf numFmtId="0" fontId="13" fillId="0" borderId="0" applyNumberFormat="0" applyFill="0" applyBorder="0" applyAlignment="0" applyProtection="0"/>
    <xf numFmtId="0" fontId="3" fillId="3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/>
    <xf numFmtId="0" fontId="8" fillId="0" borderId="0" applyFill="0" applyBorder="0" applyProtection="0">
      <alignment horizontal="left" vertical="center"/>
    </xf>
    <xf numFmtId="0" fontId="17" fillId="0" borderId="0" applyFill="0" applyBorder="0" applyProtection="0">
      <alignment horizontal="left" vertical="center"/>
    </xf>
    <xf numFmtId="0" fontId="18" fillId="7" borderId="6" applyNumberFormat="0" applyAlignment="0" applyProtection="0"/>
    <xf numFmtId="0" fontId="19" fillId="8" borderId="7" applyNumberFormat="0" applyAlignment="0" applyProtection="0"/>
    <xf numFmtId="0" fontId="20" fillId="8" borderId="6" applyNumberFormat="0" applyAlignment="0" applyProtection="0"/>
    <xf numFmtId="0" fontId="21" fillId="9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4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Alignment="1" applyProtection="1">
      <alignment horizontal="center" vertical="center" wrapText="1"/>
    </xf>
    <xf numFmtId="0" fontId="3" fillId="3" borderId="1" xfId="10" applyAlignment="1" applyProtection="1">
      <alignment vertical="top" wrapText="1"/>
    </xf>
    <xf numFmtId="0" fontId="4" fillId="4" borderId="2" xfId="28" applyFont="1" applyBorder="1" applyAlignment="1">
      <alignment horizontal="left" vertical="center" wrapText="1"/>
    </xf>
    <xf numFmtId="0" fontId="4" fillId="4" borderId="3" xfId="28" applyFont="1" applyBorder="1" applyAlignment="1">
      <alignment horizontal="center" vertical="center" wrapText="1"/>
    </xf>
    <xf numFmtId="0" fontId="5" fillId="4" borderId="0" xfId="28" applyAlignment="1" applyProtection="1">
      <alignment vertical="top" wrapText="1"/>
    </xf>
    <xf numFmtId="0" fontId="4" fillId="4" borderId="0" xfId="28" applyFont="1" applyAlignment="1">
      <alignment horizontal="left" vertical="center" wrapText="1"/>
    </xf>
    <xf numFmtId="0" fontId="4" fillId="4" borderId="0" xfId="28" applyFont="1" applyAlignment="1">
      <alignment horizontal="center" vertical="center" wrapText="1"/>
    </xf>
    <xf numFmtId="17" fontId="6" fillId="0" borderId="0" xfId="12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12" applyFont="1" applyBorder="1" applyAlignment="1" applyProtection="1">
      <alignment horizontal="center" vertical="center"/>
    </xf>
    <xf numFmtId="0" fontId="8" fillId="0" borderId="4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 wrapText="1"/>
    </xf>
    <xf numFmtId="178" fontId="0" fillId="0" borderId="4" xfId="0" applyNumberFormat="1" applyFill="1" applyBorder="1" applyAlignment="1">
      <alignment horizontal="right" vertical="center"/>
    </xf>
    <xf numFmtId="179" fontId="0" fillId="0" borderId="4" xfId="0" applyNumberForma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right" vertical="center"/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A58DA451-F6A0-432F-A51B-C2BEAF2324F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ables/table1.xml><?xml version="1.0" encoding="utf-8"?>
<table xmlns="http://schemas.openxmlformats.org/spreadsheetml/2006/main" id="4" name="FakturaProjekta" displayName="FakturaProjekta" ref="A6:E13">
  <autoFilter xmlns:etc="http://www.wps.cn/officeDocument/2017/etCustomData" ref="A6:E13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>
      <calculatedColumnFormula array="1">IFERROR(INDEX(#REF!,SMALL(IF(#REF!=rngInvoice,ROW(#REF!)-ROW(#REF!)),ROW(1:1)),MATCH($A$6,#REF!,0)),"")</calculatedColumnFormula>
    </tableColumn>
    <tableColumn id="8" name="OIB primatelja" dataDxfId="1">
      <calculatedColumnFormula array="1">IFERROR(INDEX(#REF!,SMALL(IF(#REF!=rngInvoice,ROW(#REF!)-ROW(#REF!)),ROW(1:1)),MATCH($B$6,#REF!,0)),"")</calculatedColumnFormula>
    </tableColumn>
    <tableColumn id="10" name="Sjedište primatelja" dataDxfId="2">
      <calculatedColumnFormula array="1">IFERROR(INDEX(#REF!,SMALL(IF(#REF!=rngInvoice,ROW(#REF!)-ROW(#REF!)),ROW(1:1)),MATCH($C$6,#REF!,0)),"")</calculatedColumnFormula>
    </tableColumn>
    <tableColumn id="3" name="Vrsta rashoda i izdatka" dataDxfId="3"/>
    <tableColumn id="11" name="Iznos" dataDxfId="4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 autoPageBreaks="0"/>
  </sheetPr>
  <dimension ref="A1:G13"/>
  <sheetViews>
    <sheetView showGridLines="0" tabSelected="1" topLeftCell="A4" workbookViewId="0">
      <selection activeCell="A14" sqref="A14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3" customWidth="1"/>
    <col min="3" max="3" width="27.5714285714286" style="3" customWidth="1"/>
    <col min="4" max="4" width="58.4285714285714" style="3" customWidth="1"/>
    <col min="5" max="5" width="21.4285714285714" style="3" customWidth="1"/>
    <col min="6" max="6" width="0.285714285714286" style="4" customWidth="1"/>
    <col min="7" max="7" width="11.2857142857143" style="5" customWidth="1"/>
    <col min="8" max="9" width="9" style="4"/>
    <col min="10" max="12" width="9.42857142857143" style="4" customWidth="1"/>
    <col min="13" max="16384" width="9" style="4"/>
  </cols>
  <sheetData>
    <row r="1" ht="57.95" customHeight="1" spans="1:6">
      <c r="A1" s="6" t="s">
        <v>0</v>
      </c>
      <c r="B1" s="6"/>
      <c r="C1" s="6"/>
      <c r="D1" s="6"/>
      <c r="E1" s="6"/>
      <c r="F1" s="7"/>
    </row>
    <row r="2" ht="37.5" customHeight="1" spans="1:6">
      <c r="A2" s="8" t="s">
        <v>1</v>
      </c>
      <c r="B2" s="8"/>
      <c r="C2" s="8" t="s">
        <v>2</v>
      </c>
      <c r="D2" s="9" t="s">
        <v>3</v>
      </c>
      <c r="E2" s="9"/>
      <c r="F2" s="10"/>
    </row>
    <row r="3" ht="47.25" customHeight="1" spans="1:6">
      <c r="A3" s="11" t="s">
        <v>4</v>
      </c>
      <c r="B3" s="11"/>
      <c r="C3" s="11"/>
      <c r="D3" s="12"/>
      <c r="E3" s="12"/>
      <c r="F3" s="10"/>
    </row>
    <row r="4" ht="44.1" customHeight="1" spans="1:5">
      <c r="A4" s="13" t="s">
        <v>5</v>
      </c>
      <c r="B4" s="14">
        <v>2025</v>
      </c>
      <c r="C4" s="14"/>
      <c r="D4" s="14"/>
      <c r="E4" s="14"/>
    </row>
    <row r="5" ht="44.1" customHeight="1" spans="1:5">
      <c r="A5" s="15" t="s">
        <v>6</v>
      </c>
      <c r="B5" s="15"/>
      <c r="C5" s="15"/>
      <c r="D5" s="15"/>
      <c r="E5" s="15"/>
    </row>
    <row r="6" s="1" customFormat="1" customHeight="1" spans="1:7">
      <c r="A6" s="16" t="s">
        <v>7</v>
      </c>
      <c r="B6" s="16" t="s">
        <v>8</v>
      </c>
      <c r="C6" s="16" t="s">
        <v>9</v>
      </c>
      <c r="D6" s="16" t="s">
        <v>10</v>
      </c>
      <c r="E6" s="16" t="s">
        <v>11</v>
      </c>
      <c r="G6" s="17"/>
    </row>
    <row r="7" s="1" customFormat="1" ht="33.75" customHeight="1" spans="1:7">
      <c r="A7" s="18" t="s">
        <v>12</v>
      </c>
      <c r="B7" s="19"/>
      <c r="C7" s="20"/>
      <c r="D7" s="21" t="s">
        <v>13</v>
      </c>
      <c r="E7" s="22">
        <v>229938.84</v>
      </c>
      <c r="G7" s="17"/>
    </row>
    <row r="8" s="1" customFormat="1" ht="33.75" customHeight="1" spans="1:7">
      <c r="A8" s="18" t="s">
        <v>12</v>
      </c>
      <c r="B8" s="19" t="str">
        <f t="array" ref="B8">IFERROR(INDEX(#REF!,SMALL(IF(#REF!=rngInvoice,ROW(#REF!)-ROW(#REF!)),ROW(2:2)),MATCH($B$6,#REF!,0)),"")</f>
        <v/>
      </c>
      <c r="C8" s="20" t="str">
        <f t="array" ref="C8">IFERROR(INDEX(#REF!,SMALL(IF(#REF!=rngInvoice,ROW(#REF!)-ROW(#REF!)),ROW(2:2)),MATCH($C$6,#REF!,0)),"")</f>
        <v/>
      </c>
      <c r="D8" s="21" t="s">
        <v>14</v>
      </c>
      <c r="E8" s="22">
        <v>41.5</v>
      </c>
      <c r="G8" s="17"/>
    </row>
    <row r="9" s="1" customFormat="1" ht="33.75" customHeight="1" spans="1:7">
      <c r="A9" s="18" t="s">
        <v>12</v>
      </c>
      <c r="B9" s="19" t="str">
        <f t="array" ref="B9">IFERROR(INDEX(#REF!,SMALL(IF(#REF!=rngInvoice,ROW(#REF!)-ROW(#REF!)),ROW(2:2)),MATCH($B$6,#REF!,0)),"")</f>
        <v/>
      </c>
      <c r="C9" s="20" t="str">
        <f t="array" ref="C9">IFERROR(INDEX(#REF!,SMALL(IF(#REF!=rngInvoice,ROW(#REF!)-ROW(#REF!)),ROW(2:2)),MATCH($C$6,#REF!,0)),"")</f>
        <v/>
      </c>
      <c r="D9" s="21" t="s">
        <v>15</v>
      </c>
      <c r="E9" s="22">
        <v>23061.79</v>
      </c>
      <c r="G9" s="17"/>
    </row>
    <row r="10" s="1" customFormat="1" ht="33.75" customHeight="1" spans="1:7">
      <c r="A10" s="18" t="s">
        <v>12</v>
      </c>
      <c r="B10" s="19" t="str">
        <f t="array" ref="B10">IFERROR(INDEX(#REF!,SMALL(IF(#REF!=rngInvoice,ROW(#REF!)-ROW(#REF!)),ROW(1:1)),MATCH($B$6,#REF!,0)),"")</f>
        <v/>
      </c>
      <c r="C10" s="20" t="str">
        <f t="array" ref="C10">IFERROR(INDEX(#REF!,SMALL(IF(#REF!=rngInvoice,ROW(#REF!)-ROW(#REF!)),ROW(1:1)),MATCH($C$6,#REF!,0)),"")</f>
        <v/>
      </c>
      <c r="D10" s="20" t="s">
        <v>16</v>
      </c>
      <c r="E10" s="22">
        <v>41751.93</v>
      </c>
      <c r="G10" s="17"/>
    </row>
    <row r="11" s="1" customFormat="1" ht="33.75" customHeight="1" spans="1:7">
      <c r="A11" s="18" t="s">
        <v>12</v>
      </c>
      <c r="B11" s="19" t="str">
        <f t="array" ref="B11">IFERROR(INDEX(#REF!,SMALL(IF(#REF!=rngInvoice,ROW(#REF!)-ROW(#REF!)),ROW(2:2)),MATCH($B$6,#REF!,0)),"")</f>
        <v/>
      </c>
      <c r="C11" s="20" t="str">
        <f t="array" ref="C11">IFERROR(INDEX(#REF!,SMALL(IF(#REF!=rngInvoice,ROW(#REF!)-ROW(#REF!)),ROW(2:2)),MATCH($C$6,#REF!,0)),"")</f>
        <v/>
      </c>
      <c r="D11" s="20" t="s">
        <v>17</v>
      </c>
      <c r="E11" s="23">
        <v>32841.44</v>
      </c>
      <c r="G11" s="17"/>
    </row>
    <row r="12" s="1" customFormat="1" ht="72" customHeight="1" spans="1:7">
      <c r="A12" s="18" t="s">
        <v>18</v>
      </c>
      <c r="B12" s="24">
        <v>18683136487</v>
      </c>
      <c r="C12" s="20" t="s">
        <v>19</v>
      </c>
      <c r="D12" s="21" t="s">
        <v>20</v>
      </c>
      <c r="E12" s="23">
        <v>0</v>
      </c>
      <c r="G12" s="17"/>
    </row>
    <row r="13" s="2" customFormat="1" customHeight="1" spans="1:7">
      <c r="A13" s="25" t="s">
        <v>21</v>
      </c>
      <c r="B13" s="26"/>
      <c r="C13" s="27"/>
      <c r="D13" s="27"/>
      <c r="E13" s="28">
        <f>SUM(E7:E12)</f>
        <v>327635.5</v>
      </c>
      <c r="G13" s="29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0:C10">
    <cfRule type="expression" dxfId="5" priority="14">
      <formula>MOD(ROW(),2)=0</formula>
    </cfRule>
  </conditionalFormatting>
  <conditionalFormatting sqref="D10">
    <cfRule type="expression" dxfId="5" priority="8">
      <formula>MOD(ROW(),2)=0</formula>
    </cfRule>
  </conditionalFormatting>
  <conditionalFormatting sqref="E10">
    <cfRule type="expression" dxfId="6" priority="12">
      <formula>MOD(ROW(),2)=0</formula>
    </cfRule>
    <cfRule type="expression" dxfId="7" priority="13">
      <formula>MOD(ROW(),2)=1</formula>
    </cfRule>
  </conditionalFormatting>
  <conditionalFormatting sqref="D11">
    <cfRule type="expression" dxfId="5" priority="9">
      <formula>MOD(ROW(),2)=0</formula>
    </cfRule>
  </conditionalFormatting>
  <conditionalFormatting sqref="A7:D9;A11:C11;A12;C12:D12;A13:D13">
    <cfRule type="expression" dxfId="5" priority="33">
      <formula>MOD(ROW(),2)=0</formula>
    </cfRule>
  </conditionalFormatting>
  <conditionalFormatting sqref="E7:E9;E11:E13">
    <cfRule type="expression" dxfId="6" priority="30">
      <formula>MOD(ROW(),2)=0</formula>
    </cfRule>
    <cfRule type="expression" dxfId="7" priority="31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SVIBANJ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Tajnica</cp:lastModifiedBy>
  <dcterms:created xsi:type="dcterms:W3CDTF">2016-11-01T03:33:00Z</dcterms:created>
  <cp:lastPrinted>2024-02-08T13:43:00Z</cp:lastPrinted>
  <dcterms:modified xsi:type="dcterms:W3CDTF">2025-06-24T10:27:14Z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D8203CE6489D46269D8034056B22DB47_13</vt:lpwstr>
  </property>
  <property fmtid="{D5CDD505-2E9C-101B-9397-08002B2CF9AE}" pid="3" name="KSOProductBuildVer">
    <vt:lpwstr>1033-12.2.0.21546</vt:lpwstr>
  </property>
</Properties>
</file>